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Y:\Website\Archivo historico\"/>
    </mc:Choice>
  </mc:AlternateContent>
  <xr:revisionPtr revIDLastSave="0" documentId="13_ncr:1_{94867B15-8C2A-420A-8B90-2F9E95807079}" xr6:coauthVersionLast="47" xr6:coauthVersionMax="47" xr10:uidLastSave="{00000000-0000-0000-0000-000000000000}"/>
  <bookViews>
    <workbookView xWindow="-110" yWindow="-110" windowWidth="19420" windowHeight="11500"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Balance Sheet" sheetId="4" r:id="rId7"/>
    <sheet name="Income Statement" sheetId="5" r:id="rId8"/>
    <sheet name="Cash Flow Statement" sheetId="6" r:id="rId9"/>
    <sheet name="Debt" sheetId="21" r:id="rId10"/>
    <sheet name="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8" i="9" l="1"/>
  <c r="AE79" i="9" s="1"/>
  <c r="AD78" i="9"/>
  <c r="AC78" i="9"/>
  <c r="AB78" i="9"/>
  <c r="AA78" i="9"/>
  <c r="Z78" i="9"/>
  <c r="Y78" i="9"/>
  <c r="X78" i="9"/>
  <c r="W78" i="9"/>
  <c r="V78" i="9"/>
  <c r="U78" i="9"/>
  <c r="T78" i="9"/>
  <c r="S78" i="9"/>
  <c r="R78" i="9"/>
  <c r="Q78" i="9"/>
  <c r="P78" i="9"/>
  <c r="O78" i="9"/>
  <c r="N78" i="9"/>
  <c r="M78" i="9"/>
  <c r="L78" i="9"/>
  <c r="K78" i="9"/>
  <c r="J78" i="9"/>
  <c r="I78" i="9"/>
  <c r="H78" i="9"/>
  <c r="G78" i="9"/>
  <c r="F78" i="9"/>
  <c r="E78" i="9"/>
  <c r="D78" i="9"/>
  <c r="C78" i="9"/>
  <c r="AF78" i="9"/>
  <c r="AF79" i="9" s="1"/>
  <c r="AE77" i="9"/>
  <c r="AF77" i="9"/>
  <c r="AE80" i="9"/>
  <c r="AF80" i="9"/>
  <c r="AE81" i="9"/>
  <c r="AF81" i="9"/>
  <c r="AE82" i="9"/>
  <c r="AF82" i="9"/>
  <c r="AE83" i="9"/>
  <c r="AF83" i="9"/>
  <c r="AE84" i="9"/>
  <c r="AF84" i="9"/>
  <c r="AE85" i="9"/>
  <c r="AF85" i="9"/>
  <c r="AE86" i="9"/>
  <c r="AF86" i="9"/>
  <c r="AE87" i="9"/>
  <c r="AF87" i="9"/>
  <c r="AE88" i="9"/>
  <c r="AF88" i="9"/>
  <c r="AC77" i="9"/>
  <c r="AD77" i="9"/>
  <c r="AD79" i="9"/>
  <c r="AC79" i="9"/>
  <c r="AC80" i="9"/>
  <c r="AC82" i="9" s="1"/>
  <c r="AD80" i="9"/>
  <c r="AC81" i="9"/>
  <c r="AD81" i="9"/>
  <c r="AC83" i="9"/>
  <c r="AD83" i="9"/>
  <c r="AC84" i="9"/>
  <c r="AD84" i="9"/>
  <c r="AC85" i="9"/>
  <c r="AD85" i="9"/>
  <c r="AC86" i="9"/>
  <c r="AD86" i="9"/>
  <c r="AC87" i="9"/>
  <c r="AD87" i="9"/>
  <c r="AD88" i="9" l="1"/>
  <c r="AD82" i="9"/>
  <c r="AC88" i="9"/>
  <c r="AB87" i="9"/>
  <c r="AB86" i="9"/>
  <c r="AB84" i="9"/>
  <c r="AB83" i="9"/>
  <c r="AB81" i="9"/>
  <c r="AB80" i="9"/>
  <c r="AB77" i="9"/>
  <c r="AB85" i="9" l="1"/>
  <c r="AB79" i="9"/>
  <c r="AB88" i="9"/>
  <c r="AB82" i="9"/>
  <c r="X87" i="9"/>
  <c r="C87" i="9"/>
  <c r="D87" i="9"/>
  <c r="E87" i="9"/>
  <c r="F87" i="9"/>
  <c r="G87" i="9"/>
  <c r="H87" i="9"/>
  <c r="I87" i="9"/>
  <c r="J87" i="9"/>
  <c r="K87" i="9"/>
  <c r="L87" i="9"/>
  <c r="M87" i="9"/>
  <c r="N87" i="9"/>
  <c r="O87" i="9"/>
  <c r="P87" i="9"/>
  <c r="Q87" i="9"/>
  <c r="R87" i="9"/>
  <c r="S87" i="9"/>
  <c r="T87" i="9"/>
  <c r="U87" i="9"/>
  <c r="V87" i="9"/>
  <c r="W87" i="9"/>
  <c r="Y87" i="9"/>
  <c r="Z87" i="9"/>
  <c r="AA87" i="9"/>
  <c r="Z81" i="9" l="1"/>
  <c r="AA86" i="9" l="1"/>
  <c r="AA88" i="9" s="1"/>
  <c r="Z86" i="9"/>
  <c r="Z88" i="9" s="1"/>
  <c r="AA84" i="9"/>
  <c r="Z84" i="9"/>
  <c r="AA83" i="9"/>
  <c r="AA85" i="9" s="1"/>
  <c r="Z83" i="9"/>
  <c r="AA81" i="9"/>
  <c r="AA80" i="9"/>
  <c r="Z80" i="9"/>
  <c r="Z82" i="9" s="1"/>
  <c r="AA77" i="9"/>
  <c r="AA79" i="9" s="1"/>
  <c r="Z77" i="9"/>
  <c r="Z79" i="9" s="1"/>
  <c r="AA82" i="9" l="1"/>
  <c r="Z85" i="9"/>
  <c r="X86" i="9"/>
  <c r="X88" i="9" s="1"/>
  <c r="W86" i="9"/>
  <c r="W88" i="9" s="1"/>
  <c r="V86" i="9"/>
  <c r="V88" i="9" s="1"/>
  <c r="U86" i="9"/>
  <c r="U88" i="9" s="1"/>
  <c r="T86" i="9"/>
  <c r="T88" i="9" s="1"/>
  <c r="S86" i="9"/>
  <c r="S88" i="9" s="1"/>
  <c r="R86" i="9"/>
  <c r="R88" i="9" s="1"/>
  <c r="Q86" i="9"/>
  <c r="Q88" i="9" s="1"/>
  <c r="P86" i="9"/>
  <c r="P88" i="9" s="1"/>
  <c r="O86" i="9"/>
  <c r="O88" i="9" s="1"/>
  <c r="N86" i="9"/>
  <c r="N88" i="9" s="1"/>
  <c r="M86" i="9"/>
  <c r="M88" i="9" s="1"/>
  <c r="L86" i="9"/>
  <c r="L88" i="9" s="1"/>
  <c r="K86" i="9"/>
  <c r="K88" i="9" s="1"/>
  <c r="J86" i="9"/>
  <c r="J88" i="9" s="1"/>
  <c r="I86" i="9"/>
  <c r="I88" i="9" s="1"/>
  <c r="H86" i="9"/>
  <c r="H88" i="9" s="1"/>
  <c r="G86" i="9"/>
  <c r="G88" i="9" s="1"/>
  <c r="F86" i="9"/>
  <c r="F88" i="9" s="1"/>
  <c r="E86" i="9"/>
  <c r="E88" i="9" s="1"/>
  <c r="D86" i="9"/>
  <c r="D88" i="9" s="1"/>
  <c r="C86" i="9"/>
  <c r="C88" i="9" s="1"/>
  <c r="X84" i="9"/>
  <c r="W84" i="9"/>
  <c r="V84" i="9"/>
  <c r="U84" i="9"/>
  <c r="T84" i="9"/>
  <c r="T85" i="9" s="1"/>
  <c r="S84" i="9"/>
  <c r="R84" i="9"/>
  <c r="Q84" i="9"/>
  <c r="P84" i="9"/>
  <c r="O84" i="9"/>
  <c r="N84" i="9"/>
  <c r="M84" i="9"/>
  <c r="L84" i="9"/>
  <c r="K84" i="9"/>
  <c r="J84" i="9"/>
  <c r="I84" i="9"/>
  <c r="H84" i="9"/>
  <c r="G84" i="9"/>
  <c r="F84" i="9"/>
  <c r="E84" i="9"/>
  <c r="D84" i="9"/>
  <c r="C84" i="9"/>
  <c r="X83" i="9"/>
  <c r="W83" i="9"/>
  <c r="V83" i="9"/>
  <c r="V85" i="9" s="1"/>
  <c r="U83" i="9"/>
  <c r="T83" i="9"/>
  <c r="S83" i="9"/>
  <c r="R83" i="9"/>
  <c r="Q83" i="9"/>
  <c r="P83" i="9"/>
  <c r="O83" i="9"/>
  <c r="N83" i="9"/>
  <c r="M83" i="9"/>
  <c r="L83" i="9"/>
  <c r="K83" i="9"/>
  <c r="J83" i="9"/>
  <c r="I83" i="9"/>
  <c r="H83" i="9"/>
  <c r="G83" i="9"/>
  <c r="F83" i="9"/>
  <c r="E83" i="9"/>
  <c r="D83" i="9"/>
  <c r="C83" i="9"/>
  <c r="X81" i="9"/>
  <c r="W81" i="9"/>
  <c r="V81" i="9"/>
  <c r="U81" i="9"/>
  <c r="T81" i="9"/>
  <c r="S81" i="9"/>
  <c r="R81" i="9"/>
  <c r="Q81" i="9"/>
  <c r="P81" i="9"/>
  <c r="O81" i="9"/>
  <c r="N81" i="9"/>
  <c r="M81" i="9"/>
  <c r="L81" i="9"/>
  <c r="K81" i="9"/>
  <c r="J81" i="9"/>
  <c r="I81" i="9"/>
  <c r="H81" i="9"/>
  <c r="G81" i="9"/>
  <c r="F81" i="9"/>
  <c r="E81" i="9"/>
  <c r="D81" i="9"/>
  <c r="C81" i="9"/>
  <c r="X80" i="9"/>
  <c r="W80" i="9"/>
  <c r="V80" i="9"/>
  <c r="U80" i="9"/>
  <c r="T80" i="9"/>
  <c r="S80" i="9"/>
  <c r="R80" i="9"/>
  <c r="Q80" i="9"/>
  <c r="P80" i="9"/>
  <c r="O80" i="9"/>
  <c r="N80" i="9"/>
  <c r="M80" i="9"/>
  <c r="L80" i="9"/>
  <c r="K80" i="9"/>
  <c r="J80" i="9"/>
  <c r="I80" i="9"/>
  <c r="H80" i="9"/>
  <c r="G80" i="9"/>
  <c r="F80" i="9"/>
  <c r="E80" i="9"/>
  <c r="D80" i="9"/>
  <c r="C80" i="9"/>
  <c r="X77" i="9"/>
  <c r="W77" i="9"/>
  <c r="V77" i="9"/>
  <c r="U77" i="9"/>
  <c r="T77" i="9"/>
  <c r="S77" i="9"/>
  <c r="R77" i="9"/>
  <c r="Q77" i="9"/>
  <c r="P77" i="9"/>
  <c r="O77" i="9"/>
  <c r="N77" i="9"/>
  <c r="M77" i="9"/>
  <c r="L77" i="9"/>
  <c r="K77" i="9"/>
  <c r="J77" i="9"/>
  <c r="I77" i="9"/>
  <c r="H77" i="9"/>
  <c r="G77" i="9"/>
  <c r="F77" i="9"/>
  <c r="E77" i="9"/>
  <c r="D77" i="9"/>
  <c r="C77" i="9"/>
  <c r="Y84" i="9"/>
  <c r="Y81" i="9"/>
  <c r="Y86" i="9"/>
  <c r="Y88" i="9" s="1"/>
  <c r="Y83" i="9"/>
  <c r="Y80" i="9"/>
  <c r="Y77" i="9"/>
  <c r="S85" i="9" l="1"/>
  <c r="N82" i="9"/>
  <c r="Y85" i="9"/>
  <c r="Q85" i="9"/>
  <c r="X85" i="9"/>
  <c r="H79" i="9"/>
  <c r="F79" i="9"/>
  <c r="J82" i="9"/>
  <c r="G79" i="9"/>
  <c r="T79" i="9"/>
  <c r="U82" i="9"/>
  <c r="J85" i="9"/>
  <c r="S79" i="9"/>
  <c r="E79" i="9"/>
  <c r="Y82" i="9"/>
  <c r="I82" i="9"/>
  <c r="L82" i="9"/>
  <c r="H85" i="9"/>
  <c r="I79" i="9"/>
  <c r="W82" i="9"/>
  <c r="M85" i="9"/>
  <c r="V79" i="9"/>
  <c r="N85" i="9"/>
  <c r="O85" i="9"/>
  <c r="X79" i="9"/>
  <c r="P85" i="9"/>
  <c r="O82" i="9"/>
  <c r="N79" i="9"/>
  <c r="P82" i="9"/>
  <c r="F85" i="9"/>
  <c r="Q82" i="9"/>
  <c r="G85" i="9"/>
  <c r="D79" i="9"/>
  <c r="P79" i="9"/>
  <c r="R79" i="9"/>
  <c r="F82" i="9"/>
  <c r="R82" i="9"/>
  <c r="U79" i="9"/>
  <c r="K82" i="9"/>
  <c r="J79" i="9"/>
  <c r="X82" i="9"/>
  <c r="M82" i="9"/>
  <c r="L79" i="9"/>
  <c r="D85" i="9"/>
  <c r="Y79" i="9"/>
  <c r="M79" i="9"/>
  <c r="C82" i="9"/>
  <c r="E85" i="9"/>
  <c r="D82" i="9"/>
  <c r="R85" i="9"/>
  <c r="C79" i="9"/>
  <c r="O79" i="9"/>
  <c r="E82" i="9"/>
  <c r="U85" i="9"/>
  <c r="Q79" i="9"/>
  <c r="I85" i="9"/>
  <c r="V82" i="9"/>
  <c r="H82" i="9"/>
  <c r="L85" i="9"/>
  <c r="C85" i="9"/>
  <c r="T82" i="9"/>
  <c r="K79" i="9"/>
  <c r="W79" i="9"/>
  <c r="G82" i="9"/>
  <c r="S82" i="9"/>
  <c r="K85" i="9"/>
  <c r="W85" i="9"/>
</calcChain>
</file>

<file path=xl/sharedStrings.xml><?xml version="1.0" encoding="utf-8"?>
<sst xmlns="http://schemas.openxmlformats.org/spreadsheetml/2006/main" count="1189" uniqueCount="519">
  <si>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</si>
  <si>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</si>
  <si>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</si>
  <si>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</si>
  <si>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</si>
  <si>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</si>
  <si>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</si>
  <si>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</si>
  <si>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</si>
  <si>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</si>
  <si>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</si>
  <si>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</si>
  <si>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</si>
  <si>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 Impairment</t>
  </si>
  <si>
    <t>(+) Changes in the fair
value of Warrants</t>
  </si>
  <si>
    <t>(+) Deferred Income
tax</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</si>
  <si>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</si>
  <si>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</si>
  <si>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</si>
  <si>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</si>
  <si>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</si>
  <si>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</si>
  <si>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</si>
  <si>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</si>
  <si>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</si>
  <si>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</si>
  <si>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</si>
  <si>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</si>
  <si>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</si>
  <si>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</si>
  <si>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</si>
  <si>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</si>
  <si>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</si>
  <si>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</si>
  <si>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</si>
  <si>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</si>
  <si>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</si>
  <si>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</si>
  <si>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</si>
  <si>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</si>
  <si>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</si>
  <si>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</si>
  <si>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</si>
  <si>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</si>
  <si>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</si>
  <si>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</si>
  <si>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</si>
  <si>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</si>
  <si>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</si>
  <si>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</si>
  <si>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</si>
  <si>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</si>
  <si>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</si>
  <si>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</si>
  <si>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</si>
  <si>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</si>
  <si>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</si>
  <si>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</si>
  <si>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</si>
  <si>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</si>
  <si>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</si>
  <si>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</si>
  <si>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</si>
  <si>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</si>
  <si>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</si>
  <si>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</si>
  <si>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</si>
  <si>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</si>
  <si>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</si>
  <si>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</si>
  <si>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</si>
  <si>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</si>
  <si>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</si>
  <si>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</si>
  <si>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</si>
  <si>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</si>
  <si>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</si>
  <si>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</si>
  <si>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</si>
  <si>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</si>
  <si>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</si>
  <si>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</si>
  <si>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</si>
  <si>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</si>
  <si>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</si>
  <si>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</si>
  <si>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</si>
  <si>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</si>
  <si>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</si>
  <si>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</si>
  <si>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</si>
  <si>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</si>
  <si>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Investments in associate</t>
  </si>
  <si>
    <t>Bargain purchase on business combination</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</si>
  <si>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</si>
  <si>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</si>
  <si>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</si>
  <si>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</si>
  <si>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</si>
  <si>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</si>
  <si>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</si>
  <si>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</si>
  <si>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</si>
  <si>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</si>
  <si>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</si>
  <si>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</si>
  <si>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</si>
  <si>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</si>
  <si>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</si>
  <si>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</si>
  <si>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</si>
  <si>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</si>
  <si>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</si>
  <si>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</si>
  <si>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</si>
  <si>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</si>
  <si>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</si>
  <si>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</si>
  <si>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</si>
  <si>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</si>
  <si>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</si>
  <si>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</si>
  <si>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</si>
  <si>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</si>
  <si>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</si>
  <si>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</si>
  <si>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</si>
  <si>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</si>
  <si>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</si>
  <si>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</si>
  <si>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</si>
  <si>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</si>
  <si>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</si>
  <si>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</si>
  <si>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</si>
  <si>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</si>
  <si>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</si>
  <si>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</si>
  <si>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</si>
  <si>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</si>
  <si>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</si>
  <si>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</si>
  <si>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</si>
  <si>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</si>
  <si>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</si>
  <si>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</si>
  <si>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</si>
  <si>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</si>
  <si>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</si>
  <si>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</si>
  <si>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</si>
  <si>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Natural Gas ($/MMBTU)</t>
  </si>
  <si>
    <t>NGL ($/tn)</t>
  </si>
  <si>
    <t>Oil (Mbbl)</t>
  </si>
  <si>
    <t>Domestic market (Mbbl)</t>
  </si>
  <si>
    <t xml:space="preserve">Revenue from other goods </t>
  </si>
  <si>
    <t>Payments received from farmout agreement</t>
  </si>
  <si>
    <t>Natural Gas (MMBTU)</t>
  </si>
  <si>
    <t>Proceeds from disposal of other financial assets</t>
  </si>
  <si>
    <t>(1) Acambuco includes condensate</t>
  </si>
  <si>
    <t>NGL (Mtn)</t>
  </si>
  <si>
    <t>Export market (MMBTU)</t>
  </si>
  <si>
    <t>Domestic market (MMBTU)</t>
  </si>
  <si>
    <t>Export market (Mbbl)</t>
  </si>
  <si>
    <t>Export market ($/MMBTU)</t>
  </si>
  <si>
    <t>Domestic market ($/MMBTU)</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</si>
  <si>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</si>
  <si>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</si>
  <si>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</si>
  <si>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</si>
  <si>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</si>
  <si>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</si>
  <si>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</si>
  <si>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</si>
  <si>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</si>
  <si>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</si>
  <si>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</si>
  <si>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</si>
  <si>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</si>
  <si>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Income tax payable</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</si>
  <si>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</si>
  <si>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</si>
  <si>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</si>
  <si>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</si>
  <si>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</si>
  <si>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</si>
  <si>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</si>
  <si>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</si>
  <si>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</si>
  <si>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</si>
  <si>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</si>
  <si>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</si>
  <si>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</si>
  <si>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</si>
  <si>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</si>
  <si>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</si>
  <si>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</si>
  <si>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</si>
  <si>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</si>
  <si>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</si>
  <si>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</si>
  <si>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</si>
  <si>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</si>
  <si>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</si>
  <si>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</si>
  <si>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Financial income (expense), net</t>
  </si>
  <si>
    <t>Other financial income (expense)</t>
  </si>
  <si>
    <t>Amortization of intangible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</si>
  <si>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</si>
  <si>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</si>
  <si>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</si>
  <si>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</si>
  <si>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</si>
  <si>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</si>
  <si>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</si>
  <si>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</si>
  <si>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</si>
  <si>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</si>
  <si>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</si>
  <si>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</si>
  <si>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</si>
  <si>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</si>
  <si>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</si>
  <si>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</si>
  <si>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</si>
  <si>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</si>
  <si>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</si>
  <si>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</si>
  <si>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</si>
  <si>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Phone in Mexico: +52.55.8647.0128</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</si>
  <si>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</si>
  <si>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</si>
  <si>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</si>
  <si>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</si>
  <si>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</si>
  <si>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</si>
  <si>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</si>
  <si>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</si>
  <si>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</si>
  <si>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</si>
  <si>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</si>
  <si>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</si>
  <si>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</si>
  <si>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</si>
  <si>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</si>
  <si>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</si>
  <si>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</si>
  <si>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</si>
  <si>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</si>
  <si>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</si>
  <si>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</si>
  <si>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</si>
  <si>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</si>
  <si>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</si>
  <si>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</si>
  <si>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</si>
  <si>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</si>
  <si>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</si>
  <si>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</si>
  <si>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</si>
  <si>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</si>
  <si>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</si>
  <si>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</si>
  <si>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</si>
  <si>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</si>
  <si>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</si>
  <si>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</si>
  <si>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</si>
  <si>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</si>
  <si>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</si>
  <si>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</si>
  <si>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</si>
  <si>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</si>
  <si>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</si>
  <si>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</si>
  <si>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</si>
  <si>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</si>
  <si>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</si>
  <si>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</si>
  <si>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</si>
  <si>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</si>
  <si>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</si>
  <si>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</si>
  <si>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</si>
  <si>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</si>
  <si>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</si>
  <si>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</si>
  <si>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</si>
  <si>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</si>
  <si>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</si>
  <si>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</si>
  <si>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</si>
  <si>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</si>
  <si>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</si>
  <si>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</si>
  <si>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</si>
  <si>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</si>
  <si>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</si>
  <si>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</si>
  <si>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</si>
  <si>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</si>
  <si>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</si>
  <si>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</si>
  <si>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</si>
  <si>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</si>
  <si>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</si>
  <si>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</si>
  <si>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</si>
  <si>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</si>
  <si>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</si>
  <si>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</si>
  <si>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</si>
  <si>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</si>
  <si>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</si>
  <si>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</si>
  <si>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</si>
  <si>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</si>
  <si>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</si>
  <si>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</si>
  <si>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</si>
  <si>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</si>
  <si>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</si>
  <si>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</si>
  <si>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</si>
  <si>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</si>
  <si>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</si>
  <si>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</si>
  <si>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</si>
  <si>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</si>
  <si>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</si>
  <si>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</si>
  <si>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</si>
  <si>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</si>
  <si>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</si>
  <si>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</si>
  <si>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</si>
  <si>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</si>
  <si>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</si>
  <si>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</si>
  <si>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</si>
  <si>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</si>
  <si>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</si>
  <si>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</si>
  <si>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</si>
  <si>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</si>
  <si>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</si>
  <si>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</si>
  <si>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</si>
  <si>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</si>
  <si>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</si>
  <si>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</si>
  <si>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</si>
  <si>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</si>
  <si>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</si>
  <si>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</si>
  <si>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</si>
  <si>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</si>
  <si>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1) Adj. EBITDA =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non-cash costs related to the transfer of conventional assets + Impairment (reversal) of long-lived assets.</t>
  </si>
  <si>
    <t>Adjustments to Net Income / (Loss)</t>
  </si>
  <si>
    <r>
      <t xml:space="preserve">Adjusted Net Income / (Loss) </t>
    </r>
    <r>
      <rPr>
        <b/>
        <vertAlign val="superscript"/>
        <sz val="9"/>
        <color rgb="FF000000"/>
        <rFont val="Titillium Web"/>
      </rPr>
      <t>(3)</t>
    </r>
  </si>
  <si>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t>
  </si>
  <si>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</si>
  <si>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</si>
  <si>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</si>
  <si>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</si>
  <si>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</si>
  <si>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</si>
  <si>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</si>
  <si>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</si>
  <si>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</si>
  <si>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</si>
  <si>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</si>
  <si>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</si>
  <si>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</si>
  <si>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</si>
  <si>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</si>
  <si>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</si>
  <si>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</si>
  <si>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</si>
  <si>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</si>
  <si>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</si>
  <si>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</si>
  <si>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</si>
  <si>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</si>
  <si>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</si>
  <si>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t xml:space="preserve"> -        Adj. EBITDA / Adjusted EBITDA: Profit / (Loss) for the period, net + Income tax (expense) / benefit + Financial income (expense), net + Depreciation, depletion and amortization + Transaction costs related to business combinations + Restructuring and reorganization expenses + Gain related to the transfer of conventional assets + Other non -cash costs related to the transfer of conventional assets + Impairment (reversal) of long -lived assets</t>
  </si>
  <si>
    <t xml:space="preserve"> -        Adjusted Net Income/Loss: Profit / (Loss) for the period, net + Deferred Income Tax (expense) + Changes in the fair value of the warrants + Impairment (reversal) of long -lived assets + Gain related to the transfer of conventional assets + Other non -cash costs related to the transfer of conventional assets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</si>
  <si>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</si>
  <si>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</si>
  <si>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</si>
  <si>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</si>
  <si>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</si>
  <si>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</si>
  <si>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</si>
  <si>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</si>
  <si>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</si>
  <si>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</si>
  <si>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</si>
  <si>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</si>
  <si>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</si>
  <si>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</si>
  <si>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</si>
  <si>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</si>
  <si>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</si>
  <si>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</si>
  <si>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</si>
  <si>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</si>
  <si>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</si>
  <si>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</si>
  <si>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Issue date</t>
  </si>
  <si>
    <t>Maturity</t>
  </si>
  <si>
    <t>Gross proceeds ($MM)</t>
  </si>
  <si>
    <t>Type</t>
  </si>
  <si>
    <t>Interest rate (%)</t>
  </si>
  <si>
    <t>Currency</t>
  </si>
  <si>
    <t>Bullet at maturity</t>
  </si>
  <si>
    <t>ARS in USD-linked</t>
  </si>
  <si>
    <t>ON class XII</t>
  </si>
  <si>
    <t>5.85% paid bi-annually</t>
  </si>
  <si>
    <t>USD</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</si>
  <si>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</si>
  <si>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</si>
  <si>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</si>
  <si>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</si>
  <si>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</si>
  <si>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</si>
  <si>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</si>
  <si>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</si>
  <si>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</si>
  <si>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</si>
  <si>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</si>
  <si>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</si>
  <si>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</si>
  <si>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</si>
  <si>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</si>
  <si>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</si>
  <si>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</si>
  <si>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</si>
  <si>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</si>
  <si>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</si>
  <si>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</si>
  <si>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</si>
  <si>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</si>
  <si>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</si>
  <si>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</si>
  <si>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</si>
  <si>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</si>
  <si>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</si>
  <si>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</si>
  <si>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</si>
  <si>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</si>
  <si>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</si>
  <si>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</si>
  <si>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</si>
  <si>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</si>
  <si>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</si>
  <si>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</si>
  <si>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</si>
  <si>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</si>
  <si>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</si>
  <si>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</si>
  <si>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</si>
  <si>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</si>
  <si>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</si>
  <si>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</si>
  <si>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</si>
  <si>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</si>
  <si>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</si>
  <si>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</si>
  <si>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</si>
  <si>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</si>
  <si>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</si>
  <si>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</si>
  <si>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</si>
  <si>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</si>
  <si>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</si>
  <si>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</si>
  <si>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</si>
  <si>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</si>
  <si>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</si>
  <si>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</si>
  <si>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</si>
  <si>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</si>
  <si>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</si>
  <si>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</si>
  <si>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</si>
  <si>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</si>
  <si>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</si>
  <si>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</si>
  <si>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</si>
  <si>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</si>
  <si>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</si>
  <si>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</si>
  <si>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</si>
  <si>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BPO-27</t>
  </si>
  <si>
    <t>BPO-28</t>
  </si>
  <si>
    <t>BPE-5</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</si>
  <si>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</si>
  <si>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</si>
  <si>
    <t>Q4 2024</t>
  </si>
  <si>
    <t xml:space="preserve">   As of December 31, 2024</t>
  </si>
  <si>
    <t>BPO-29</t>
  </si>
  <si>
    <t>BPO-30</t>
  </si>
  <si>
    <t>BPE-6</t>
  </si>
  <si>
    <t>BPE-7</t>
  </si>
  <si>
    <t xml:space="preserve">(1) Transferred Conventional Assets operated by Aconcagua, effective as of March 1, 2023. Under the agreement, Vista is entitled to 40% of crude oil production and reserves and 100% of natural gas and LPG and condensates production and reserves of the Transferred Conventional Assets. </t>
  </si>
  <si>
    <t>Biological assets</t>
  </si>
  <si>
    <t>Reversal (Impairment) of long- lived assets</t>
  </si>
  <si>
    <t>Payments for acquisitions of property, plant and equipment and biological assets</t>
  </si>
  <si>
    <t>Gain related to the transfer of conventional assets</t>
  </si>
  <si>
    <t>(Reversal) impairment of long-lived assets</t>
  </si>
  <si>
    <t>Proceeds from (payments of) other financial results</t>
  </si>
  <si>
    <t>ON class XXVII</t>
  </si>
  <si>
    <t>7.625% paid bi-anually</t>
  </si>
  <si>
    <t>Financial debt maturity schedule as of December 31, 2024</t>
  </si>
  <si>
    <t>(3) 40.8 $MM were issued on May 29, 2023</t>
  </si>
  <si>
    <t>(4) 32.2 $MM were issued on May 3, 2024</t>
  </si>
  <si>
    <t>(2) Class XII to be repaid in 15 semi-annual installments, with a 3-year grace period. Class XXIV to be repaid in 4 semi-annual installments, with a 3.5-year grace period. Class XXVI to be repaid in 3 annual installments, with a 5-year grace period. Class XXVII to be repaid in 3 annual installments, with a 9-year grace period.</t>
  </si>
  <si>
    <t xml:space="preserve"> -        Conventional Assets Transaction: assets transferred to Aconcagua, effective on March 1st, 2023. Under the agreement, Vista is entitled to 40% of crude oil production and reserves and 100% of natural gas and LPG and condensates production and reserves of the Transferred Conventional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</si>
</sst>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 numFmtId="174" formatCode="_-* #,##0.0_-;\-* #,##0.0_-;_-* &quot;-&quot;??_-;_-@_-"/>
  </numFmts>
  <fonts count="39"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4">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theme="0" tint="-4.9989318521683403E-2"/>
      </left>
      <right/>
      <top/>
      <bottom style="medium">
        <color rgb="FF4D408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6">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12" xfId="0" applyFont="1" applyBorder="1" applyAlignment="1">
      <alignment horizontal="lef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0" fontId="15" fillId="0" borderId="3" xfId="0" applyFont="1" applyBorder="1" applyAlignment="1">
      <alignment horizontal="left" vertical="center"/>
    </xf>
    <xf numFmtId="0" fontId="9" fillId="0" borderId="14" xfId="0"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0" fontId="2" fillId="0" borderId="20" xfId="0" applyFont="1" applyBorder="1" applyAlignment="1">
      <alignmen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13" fillId="0" borderId="3" xfId="0" applyFont="1" applyBorder="1" applyAlignment="1">
      <alignment horizontal="left" vertical="center" indent="2"/>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169" fontId="17" fillId="0" borderId="0" xfId="0" applyNumberFormat="1" applyFont="1" applyAlignment="1">
      <alignment horizontal="center"/>
    </xf>
    <xf numFmtId="169" fontId="13" fillId="0" borderId="0" xfId="0" applyNumberFormat="1" applyFont="1" applyAlignment="1">
      <alignment horizont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0" fontId="13" fillId="0" borderId="0" xfId="0" applyNumberFormat="1" applyFont="1" applyAlignment="1">
      <alignment horizontal="center" vertical="center"/>
    </xf>
    <xf numFmtId="166" fontId="9" fillId="0" borderId="23"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0" fontId="13" fillId="0" borderId="0" xfId="0" applyFont="1" applyAlignment="1">
      <alignment horizontal="left" vertical="center" wrapText="1"/>
    </xf>
    <xf numFmtId="170" fontId="13" fillId="0" borderId="0" xfId="0" applyNumberFormat="1" applyFont="1" applyAlignment="1">
      <alignment horizontal="center" vertical="center" wrapText="1"/>
    </xf>
    <xf numFmtId="0" fontId="17" fillId="0" borderId="0" xfId="0" applyFont="1" applyAlignment="1">
      <alignment horizontal="left" vertical="center" wrapText="1"/>
    </xf>
    <xf numFmtId="170" fontId="17" fillId="0" borderId="0" xfId="0" applyNumberFormat="1" applyFont="1" applyAlignment="1">
      <alignment horizontal="center" vertical="center" wrapText="1"/>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0" fontId="10" fillId="0" borderId="0" xfId="0" applyFont="1" applyAlignment="1">
      <alignment horizontal="right"/>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xf numFmtId="0" fontId="17" fillId="0" borderId="0" xfId="0" applyFont="1"/>
    <xf numFmtId="0" fontId="13" fillId="0" borderId="0" xfId="0" applyFont="1" applyAlignment="1">
      <alignment horizontal="left" indent="2"/>
    </xf>
    <xf numFmtId="174" fontId="10" fillId="2" borderId="0" xfId="4" applyNumberFormat="1" applyFont="1" applyFill="1" applyAlignment="1">
      <alignment horizontal="center"/>
    </xf>
    <xf numFmtId="166" fontId="17" fillId="2" borderId="0" xfId="0" applyNumberFormat="1" applyFont="1" applyFill="1" applyAlignment="1">
      <alignment horizontal="center" vertical="center"/>
    </xf>
    <xf numFmtId="167" fontId="13" fillId="0" borderId="0" xfId="0" applyNumberFormat="1" applyFont="1" applyAlignment="1">
      <alignment horizontal="center" vertical="center"/>
    </xf>
    <xf numFmtId="0" fontId="38" fillId="0" borderId="0" xfId="0" applyFont="1"/>
    <xf numFmtId="3" fontId="16" fillId="0" borderId="0" xfId="0" applyNumberFormat="1" applyFont="1"/>
    <xf numFmtId="0" fontId="10" fillId="0" borderId="0" xfId="0" applyFont="1" applyFill="1"/>
    <xf numFmtId="168" fontId="10" fillId="0" borderId="0" xfId="0" applyNumberFormat="1" applyFont="1"/>
    <xf numFmtId="0" fontId="12" fillId="0" borderId="3" xfId="0" applyFont="1" applyFill="1" applyBorder="1" applyAlignment="1">
      <alignment horizontal="left"/>
    </xf>
    <xf numFmtId="168" fontId="12" fillId="0" borderId="0" xfId="4" applyNumberFormat="1" applyFont="1" applyFill="1" applyBorder="1" applyAlignment="1">
      <alignment wrapText="1"/>
    </xf>
    <xf numFmtId="168" fontId="12" fillId="0" borderId="0" xfId="2" applyNumberFormat="1" applyFont="1" applyFill="1" applyBorder="1" applyAlignment="1">
      <alignment wrapText="1"/>
    </xf>
    <xf numFmtId="168" fontId="12" fillId="2" borderId="0" xfId="2" applyNumberFormat="1" applyFont="1" applyFill="1" applyBorder="1" applyAlignment="1">
      <alignment wrapText="1"/>
    </xf>
    <xf numFmtId="168" fontId="10" fillId="2" borderId="0" xfId="2" applyNumberFormat="1" applyFont="1" applyFill="1" applyBorder="1" applyAlignment="1"/>
    <xf numFmtId="0" fontId="13" fillId="0" borderId="0" xfId="0" applyFont="1" applyAlignment="1"/>
    <xf numFmtId="0" fontId="10" fillId="0" borderId="0" xfId="0" applyFont="1" applyAlignment="1"/>
    <xf numFmtId="168" fontId="10" fillId="0" borderId="0" xfId="2" applyNumberFormat="1" applyFont="1" applyFill="1" applyBorder="1" applyAlignment="1"/>
    <xf numFmtId="168" fontId="13" fillId="0" borderId="0" xfId="4" applyNumberFormat="1" applyFont="1" applyFill="1" applyBorder="1" applyAlignment="1"/>
    <xf numFmtId="168" fontId="13" fillId="5" borderId="0" xfId="4" applyNumberFormat="1" applyFont="1" applyFill="1" applyBorder="1" applyAlignment="1"/>
    <xf numFmtId="37" fontId="14" fillId="0" borderId="0" xfId="0" applyNumberFormat="1" applyFont="1" applyFill="1" applyAlignment="1">
      <alignment vertical="center"/>
    </xf>
    <xf numFmtId="0" fontId="20" fillId="0" borderId="0" xfId="0" applyFont="1" applyBorder="1" applyAlignment="1">
      <alignment vertical="center"/>
    </xf>
    <xf numFmtId="168" fontId="12" fillId="0" borderId="0" xfId="2" applyNumberFormat="1" applyFont="1" applyFill="1" applyBorder="1" applyAlignment="1"/>
    <xf numFmtId="168" fontId="12" fillId="0" borderId="0" xfId="4" applyNumberFormat="1" applyFont="1" applyFill="1" applyBorder="1" applyAlignment="1">
      <alignment vertical="center" wrapText="1"/>
    </xf>
    <xf numFmtId="168" fontId="12" fillId="0" borderId="0" xfId="2" applyNumberFormat="1" applyFont="1" applyFill="1" applyBorder="1" applyAlignment="1">
      <alignment vertical="center" wrapText="1"/>
    </xf>
    <xf numFmtId="168" fontId="12" fillId="2" borderId="0" xfId="2" applyNumberFormat="1" applyFont="1" applyFill="1" applyBorder="1" applyAlignment="1">
      <alignment vertical="center" wrapText="1"/>
    </xf>
    <xf numFmtId="168" fontId="10" fillId="2" borderId="0" xfId="2" applyNumberFormat="1" applyFont="1" applyFill="1" applyBorder="1" applyAlignment="1">
      <alignment vertical="center"/>
    </xf>
    <xf numFmtId="168" fontId="9" fillId="0" borderId="9" xfId="2" applyNumberFormat="1" applyFont="1" applyFill="1" applyBorder="1" applyAlignment="1">
      <alignment wrapText="1"/>
    </xf>
    <xf numFmtId="168" fontId="9" fillId="2" borderId="9" xfId="2" applyNumberFormat="1" applyFont="1" applyFill="1" applyBorder="1" applyAlignment="1">
      <alignment wrapText="1"/>
    </xf>
    <xf numFmtId="168" fontId="9" fillId="0" borderId="12" xfId="2" applyNumberFormat="1" applyFont="1" applyFill="1" applyBorder="1" applyAlignment="1"/>
    <xf numFmtId="168" fontId="9" fillId="0" borderId="9" xfId="4" applyNumberFormat="1" applyFont="1" applyFill="1" applyBorder="1" applyAlignment="1">
      <alignment wrapText="1"/>
    </xf>
    <xf numFmtId="0" fontId="10" fillId="2" borderId="0" xfId="0" applyFont="1" applyFill="1" applyAlignment="1"/>
    <xf numFmtId="0" fontId="9" fillId="0" borderId="7" xfId="0" applyFont="1" applyBorder="1" applyAlignment="1">
      <alignment wrapText="1"/>
    </xf>
    <xf numFmtId="168" fontId="9" fillId="0" borderId="9" xfId="0" applyNumberFormat="1" applyFont="1" applyBorder="1" applyAlignment="1">
      <alignment wrapText="1"/>
    </xf>
    <xf numFmtId="168" fontId="9" fillId="2" borderId="9" xfId="0" applyNumberFormat="1" applyFont="1" applyFill="1" applyBorder="1" applyAlignment="1">
      <alignment wrapText="1"/>
    </xf>
    <xf numFmtId="168" fontId="10" fillId="0" borderId="0" xfId="0" applyNumberFormat="1" applyFont="1" applyAlignment="1"/>
    <xf numFmtId="168" fontId="10" fillId="2" borderId="0" xfId="0" applyNumberFormat="1" applyFont="1" applyFill="1" applyAlignment="1"/>
    <xf numFmtId="168" fontId="13" fillId="0" borderId="0" xfId="0" applyNumberFormat="1" applyFont="1" applyAlignment="1"/>
    <xf numFmtId="0" fontId="3" fillId="0" borderId="0" xfId="0" applyFont="1" applyAlignment="1"/>
    <xf numFmtId="3" fontId="3" fillId="0" borderId="0" xfId="0" applyNumberFormat="1" applyFont="1" applyAlignment="1"/>
    <xf numFmtId="168" fontId="15" fillId="0" borderId="0" xfId="0" applyNumberFormat="1" applyFont="1" applyAlignment="1">
      <alignment vertical="center"/>
    </xf>
    <xf numFmtId="168" fontId="15" fillId="2" borderId="0" xfId="0" applyNumberFormat="1" applyFont="1" applyFill="1" applyAlignment="1">
      <alignment vertical="center"/>
    </xf>
    <xf numFmtId="168" fontId="10" fillId="0" borderId="0" xfId="0" applyNumberFormat="1" applyFont="1" applyAlignment="1">
      <alignment vertical="center"/>
    </xf>
    <xf numFmtId="168" fontId="10" fillId="2" borderId="0" xfId="0" applyNumberFormat="1" applyFont="1" applyFill="1" applyAlignment="1">
      <alignment vertical="center"/>
    </xf>
    <xf numFmtId="168" fontId="12" fillId="0" borderId="0" xfId="3" applyNumberFormat="1" applyFont="1" applyAlignment="1">
      <alignment vertical="center"/>
    </xf>
    <xf numFmtId="168" fontId="12" fillId="2" borderId="0" xfId="3" applyNumberFormat="1" applyFont="1" applyFill="1" applyAlignment="1">
      <alignment vertical="center"/>
    </xf>
    <xf numFmtId="168" fontId="12" fillId="0" borderId="7" xfId="3" applyNumberFormat="1" applyFont="1" applyBorder="1" applyAlignment="1">
      <alignment vertical="center"/>
    </xf>
    <xf numFmtId="168" fontId="12" fillId="2" borderId="7" xfId="3" applyNumberFormat="1" applyFont="1" applyFill="1" applyBorder="1" applyAlignment="1">
      <alignment vertical="center"/>
    </xf>
    <xf numFmtId="168" fontId="9" fillId="0" borderId="7" xfId="0" applyNumberFormat="1" applyFont="1" applyBorder="1" applyAlignment="1">
      <alignment vertical="center"/>
    </xf>
    <xf numFmtId="168" fontId="9" fillId="2" borderId="7" xfId="0" applyNumberFormat="1" applyFont="1" applyFill="1" applyBorder="1" applyAlignment="1">
      <alignment vertical="center"/>
    </xf>
    <xf numFmtId="168" fontId="10" fillId="0" borderId="7" xfId="0" applyNumberFormat="1" applyFont="1" applyBorder="1" applyAlignment="1">
      <alignment vertical="center"/>
    </xf>
    <xf numFmtId="168" fontId="10" fillId="2" borderId="7" xfId="0" applyNumberFormat="1" applyFont="1" applyFill="1" applyBorder="1" applyAlignment="1">
      <alignment vertical="center"/>
    </xf>
    <xf numFmtId="168" fontId="9" fillId="0" borderId="6" xfId="0" applyNumberFormat="1" applyFont="1" applyBorder="1" applyAlignment="1">
      <alignment vertical="center"/>
    </xf>
    <xf numFmtId="168" fontId="9" fillId="2" borderId="6" xfId="0" applyNumberFormat="1" applyFont="1" applyFill="1" applyBorder="1" applyAlignment="1">
      <alignment vertical="center"/>
    </xf>
    <xf numFmtId="168" fontId="10" fillId="0" borderId="11" xfId="0" applyNumberFormat="1" applyFont="1" applyBorder="1" applyAlignment="1">
      <alignment vertical="center"/>
    </xf>
    <xf numFmtId="168" fontId="10" fillId="2" borderId="11" xfId="0" applyNumberFormat="1" applyFont="1" applyFill="1" applyBorder="1" applyAlignment="1">
      <alignment vertical="center"/>
    </xf>
    <xf numFmtId="168" fontId="9" fillId="0" borderId="10" xfId="0" applyNumberFormat="1" applyFont="1" applyBorder="1" applyAlignment="1">
      <alignment vertical="center"/>
    </xf>
    <xf numFmtId="168" fontId="9" fillId="2" borderId="10" xfId="0" applyNumberFormat="1" applyFont="1" applyFill="1" applyBorder="1" applyAlignment="1">
      <alignment vertical="center"/>
    </xf>
    <xf numFmtId="168" fontId="9" fillId="0" borderId="8" xfId="0" applyNumberFormat="1" applyFont="1" applyBorder="1" applyAlignment="1">
      <alignment vertical="center"/>
    </xf>
    <xf numFmtId="168" fontId="9" fillId="2" borderId="8" xfId="0" applyNumberFormat="1" applyFont="1" applyFill="1" applyBorder="1" applyAlignment="1">
      <alignment vertical="center"/>
    </xf>
    <xf numFmtId="168" fontId="10" fillId="0" borderId="8" xfId="0" applyNumberFormat="1" applyFont="1" applyBorder="1" applyAlignment="1">
      <alignment vertical="center"/>
    </xf>
    <xf numFmtId="168" fontId="10" fillId="2" borderId="8" xfId="0" applyNumberFormat="1" applyFont="1" applyFill="1" applyBorder="1" applyAlignment="1">
      <alignment vertical="center"/>
    </xf>
    <xf numFmtId="3" fontId="10" fillId="0" borderId="0" xfId="0" applyNumberFormat="1" applyFont="1" applyAlignment="1">
      <alignment horizontal="right" vertical="center"/>
    </xf>
    <xf numFmtId="3" fontId="10" fillId="2" borderId="0" xfId="0" applyNumberFormat="1" applyFont="1" applyFill="1" applyAlignment="1">
      <alignment horizontal="right" vertical="center"/>
    </xf>
    <xf numFmtId="0" fontId="16" fillId="0" borderId="0" xfId="0" applyFont="1" applyAlignment="1">
      <alignment horizontal="right"/>
    </xf>
    <xf numFmtId="3" fontId="15" fillId="0" borderId="0" xfId="0" applyNumberFormat="1" applyFont="1" applyAlignment="1">
      <alignment horizontal="right" vertical="center"/>
    </xf>
    <xf numFmtId="3" fontId="15" fillId="2" borderId="0" xfId="0" applyNumberFormat="1" applyFont="1" applyFill="1" applyAlignment="1">
      <alignment horizontal="right" vertical="center"/>
    </xf>
    <xf numFmtId="3" fontId="9" fillId="0" borderId="15" xfId="0" applyNumberFormat="1" applyFont="1" applyBorder="1" applyAlignment="1">
      <alignment horizontal="right" vertical="center"/>
    </xf>
    <xf numFmtId="3" fontId="9" fillId="2" borderId="15" xfId="0" applyNumberFormat="1" applyFont="1" applyFill="1" applyBorder="1" applyAlignment="1">
      <alignment horizontal="right" vertical="center"/>
    </xf>
    <xf numFmtId="166" fontId="2" fillId="0" borderId="0" xfId="0" applyNumberFormat="1" applyFont="1"/>
    <xf numFmtId="168" fontId="10" fillId="0" borderId="0" xfId="0" applyNumberFormat="1" applyFont="1" applyAlignment="1">
      <alignment horizontal="center"/>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1359530</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1347213</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tabColor rgb="FFC00000"/>
  </sheetPr>
  <dimension ref="B5:B27"/>
  <sheetViews>
    <sheetView showGridLines="0" tabSelected="1" zoomScale="85" zoomScaleNormal="85" workbookViewId="0"/>
  </sheetViews>
  <sheetFormatPr defaultRowHeight="14.5" x14ac:dyDescent="0.35"/>
  <cols>
    <col min="1" max="1" width="2.453125" customWidth="1"/>
    <col min="2" max="2" width="170.6328125" customWidth="1"/>
  </cols>
  <sheetData>
    <row r="5" spans="2:2" ht="19" x14ac:dyDescent="0.35">
      <c r="B5" s="116" t="s">
        <v>225</v>
      </c>
    </row>
    <row r="6" spans="2:2" ht="15" x14ac:dyDescent="0.35">
      <c r="B6" s="109"/>
    </row>
    <row r="7" spans="2:2" ht="45" x14ac:dyDescent="0.35">
      <c r="B7" s="109" t="s">
        <v>350</v>
      </c>
    </row>
    <row r="8" spans="2:2" ht="15" x14ac:dyDescent="0.35">
      <c r="B8" s="109"/>
    </row>
    <row r="9" spans="2:2" ht="30" x14ac:dyDescent="0.35">
      <c r="B9" s="109" t="s">
        <v>351</v>
      </c>
    </row>
    <row r="10" spans="2:2" ht="15" x14ac:dyDescent="0.35">
      <c r="B10" s="109"/>
    </row>
    <row r="11" spans="2:2" ht="45" x14ac:dyDescent="0.5">
      <c r="B11" s="15" t="s">
        <v>352</v>
      </c>
    </row>
    <row r="12" spans="2:2" ht="15" x14ac:dyDescent="0.35">
      <c r="B12" s="109"/>
    </row>
    <row r="13" spans="2:2" ht="45" x14ac:dyDescent="0.35">
      <c r="B13" s="109" t="s">
        <v>353</v>
      </c>
    </row>
    <row r="14" spans="2:2" ht="15" x14ac:dyDescent="0.35">
      <c r="B14" s="109"/>
    </row>
    <row r="15" spans="2:2" ht="45" x14ac:dyDescent="0.35">
      <c r="B15" s="109" t="s">
        <v>354</v>
      </c>
    </row>
    <row r="16" spans="2:2" ht="15" x14ac:dyDescent="0.35">
      <c r="B16" s="109"/>
    </row>
    <row r="17" spans="2:2" ht="15" x14ac:dyDescent="0.35">
      <c r="B17" s="109" t="s">
        <v>356</v>
      </c>
    </row>
    <row r="18" spans="2:2" ht="15" x14ac:dyDescent="0.35">
      <c r="B18" s="109"/>
    </row>
    <row r="19" spans="2:2" ht="30" x14ac:dyDescent="0.35">
      <c r="B19" s="109" t="s">
        <v>355</v>
      </c>
    </row>
    <row r="20" spans="2:2" x14ac:dyDescent="0.35">
      <c r="B20" s="110"/>
    </row>
    <row r="21" spans="2:2" ht="17.5" x14ac:dyDescent="0.35">
      <c r="B21" s="17" t="s">
        <v>231</v>
      </c>
    </row>
    <row r="22" spans="2:2" ht="45" x14ac:dyDescent="0.35">
      <c r="B22" s="109" t="s">
        <v>232</v>
      </c>
    </row>
    <row r="24" spans="2:2" ht="17.5" x14ac:dyDescent="0.35">
      <c r="B24" s="17" t="s">
        <v>226</v>
      </c>
    </row>
    <row r="25" spans="2:2" ht="15" x14ac:dyDescent="0.35">
      <c r="B25" s="109" t="s">
        <v>227</v>
      </c>
    </row>
    <row r="26" spans="2:2" ht="15" x14ac:dyDescent="0.35">
      <c r="B26" s="109" t="s">
        <v>228</v>
      </c>
    </row>
    <row r="27" spans="2:2" ht="15" x14ac:dyDescent="0.35">
      <c r="B27" s="109" t="s">
        <v>229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dimension ref="A5:AH91"/>
  <sheetViews>
    <sheetView showGridLines="0" zoomScale="62" zoomScaleNormal="77" workbookViewId="0">
      <pane xSplit="2" ySplit="7" topLeftCell="C8" activePane="bottomRight" state="frozen"/>
      <selection activeCell="B1" sqref="B1"/>
      <selection pane="topRight" activeCell="B1" sqref="B1"/>
      <selection pane="bottomLeft" activeCell="B1" sqref="B1"/>
      <selection pane="bottomRight"/>
    </sheetView>
  </sheetViews>
  <sheetFormatPr defaultColWidth="18.81640625" defaultRowHeight="12.75" customHeight="1" x14ac:dyDescent="0.45"/>
  <cols>
    <col min="1" max="1" width="2.81640625" style="3" customWidth="1"/>
    <col min="2" max="2" width="44" style="3" bestFit="1" customWidth="1"/>
    <col min="3" max="28" width="12.453125" style="3" customWidth="1"/>
    <col min="29" max="30" width="14" style="3" customWidth="1"/>
    <col min="31" max="32" width="12.453125" style="3" customWidth="1"/>
    <col min="33" max="16384" width="18.81640625" style="3"/>
  </cols>
  <sheetData>
    <row r="5" spans="1:34" s="55" customFormat="1" ht="17.5" x14ac:dyDescent="0.5">
      <c r="A5" s="3"/>
      <c r="B5" s="17" t="s">
        <v>128</v>
      </c>
      <c r="G5" s="56"/>
      <c r="H5" s="56"/>
      <c r="I5" s="56"/>
      <c r="J5" s="56"/>
      <c r="K5" s="56"/>
      <c r="L5" s="56"/>
      <c r="N5" s="9"/>
      <c r="O5" s="9"/>
      <c r="P5" s="9"/>
      <c r="Q5" s="57"/>
      <c r="R5" s="9"/>
      <c r="S5" s="9"/>
      <c r="T5" s="9"/>
      <c r="U5" s="9"/>
      <c r="V5" s="57"/>
      <c r="W5" s="9"/>
      <c r="X5" s="9"/>
      <c r="Y5" s="9"/>
      <c r="Z5" s="9"/>
      <c r="AA5" s="57"/>
      <c r="AB5" s="9"/>
      <c r="AE5" s="9"/>
      <c r="AF5" s="57"/>
    </row>
    <row r="6" spans="1:34" s="55" customFormat="1" ht="15" x14ac:dyDescent="0.5">
      <c r="A6" s="3"/>
      <c r="AC6" s="3"/>
      <c r="AD6" s="3"/>
      <c r="AG6" s="3"/>
      <c r="AH6" s="3"/>
    </row>
    <row r="7" spans="1:34" s="58" customFormat="1" ht="18" customHeight="1" thickBot="1" x14ac:dyDescent="0.55000000000000004">
      <c r="A7" s="4"/>
      <c r="B7" s="129"/>
      <c r="C7" s="125" t="s">
        <v>124</v>
      </c>
      <c r="D7" s="125" t="s">
        <v>123</v>
      </c>
      <c r="E7" s="125" t="s">
        <v>122</v>
      </c>
      <c r="F7" s="125" t="s">
        <v>121</v>
      </c>
      <c r="G7" s="145">
        <v>2019</v>
      </c>
      <c r="H7" s="125" t="s">
        <v>120</v>
      </c>
      <c r="I7" s="125" t="s">
        <v>119</v>
      </c>
      <c r="J7" s="125" t="s">
        <v>118</v>
      </c>
      <c r="K7" s="125" t="s">
        <v>117</v>
      </c>
      <c r="L7" s="145">
        <v>2020</v>
      </c>
      <c r="M7" s="125" t="s">
        <v>116</v>
      </c>
      <c r="N7" s="125" t="s">
        <v>115</v>
      </c>
      <c r="O7" s="125" t="s">
        <v>114</v>
      </c>
      <c r="P7" s="125" t="s">
        <v>113</v>
      </c>
      <c r="Q7" s="145">
        <v>2021</v>
      </c>
      <c r="R7" s="125" t="s">
        <v>112</v>
      </c>
      <c r="S7" s="125" t="s">
        <v>134</v>
      </c>
      <c r="T7" s="125" t="s">
        <v>142</v>
      </c>
      <c r="U7" s="125" t="s">
        <v>143</v>
      </c>
      <c r="V7" s="145">
        <v>2022</v>
      </c>
      <c r="W7" s="125" t="s">
        <v>171</v>
      </c>
      <c r="X7" s="125" t="s">
        <v>180</v>
      </c>
      <c r="Y7" s="125" t="s">
        <v>184</v>
      </c>
      <c r="Z7" s="125" t="s">
        <v>199</v>
      </c>
      <c r="AA7" s="145">
        <v>2023</v>
      </c>
      <c r="AB7" s="125" t="s">
        <v>201</v>
      </c>
      <c r="AC7" s="125" t="s">
        <v>474</v>
      </c>
      <c r="AD7" s="125" t="s">
        <v>488</v>
      </c>
      <c r="AE7" s="125" t="s">
        <v>499</v>
      </c>
      <c r="AF7" s="145">
        <v>2024</v>
      </c>
      <c r="AG7" s="3"/>
      <c r="AH7" s="3"/>
    </row>
    <row r="8" spans="1:34" s="55" customFormat="1" ht="13.25" customHeight="1" thickBot="1" x14ac:dyDescent="0.55000000000000004">
      <c r="A8" s="3"/>
      <c r="B8" s="142" t="s">
        <v>129</v>
      </c>
      <c r="C8" s="143">
        <v>25693</v>
      </c>
      <c r="D8" s="143">
        <v>29016</v>
      </c>
      <c r="E8" s="143">
        <v>31637</v>
      </c>
      <c r="F8" s="143">
        <v>30026</v>
      </c>
      <c r="G8" s="144">
        <v>29112</v>
      </c>
      <c r="H8" s="143">
        <v>26485</v>
      </c>
      <c r="I8" s="143">
        <v>23817</v>
      </c>
      <c r="J8" s="143">
        <v>25394</v>
      </c>
      <c r="K8" s="143">
        <v>30648</v>
      </c>
      <c r="L8" s="144">
        <v>26594</v>
      </c>
      <c r="M8" s="143">
        <v>34067</v>
      </c>
      <c r="N8" s="143">
        <v>39888</v>
      </c>
      <c r="O8" s="143">
        <v>40267</v>
      </c>
      <c r="P8" s="143">
        <v>41064</v>
      </c>
      <c r="Q8" s="144">
        <v>38845</v>
      </c>
      <c r="R8" s="143">
        <v>43900</v>
      </c>
      <c r="S8" s="143">
        <v>44825</v>
      </c>
      <c r="T8" s="143">
        <v>50669</v>
      </c>
      <c r="U8" s="143">
        <v>54718</v>
      </c>
      <c r="V8" s="144">
        <v>48560</v>
      </c>
      <c r="W8" s="143">
        <v>52207</v>
      </c>
      <c r="X8" s="143">
        <v>46557</v>
      </c>
      <c r="Y8" s="143">
        <v>49450</v>
      </c>
      <c r="Z8" s="143">
        <v>56353</v>
      </c>
      <c r="AA8" s="144">
        <v>51149</v>
      </c>
      <c r="AB8" s="143">
        <v>55046</v>
      </c>
      <c r="AC8" s="143">
        <v>65288</v>
      </c>
      <c r="AD8" s="143">
        <v>72825</v>
      </c>
      <c r="AE8" s="143">
        <v>85276</v>
      </c>
      <c r="AF8" s="144">
        <v>69660</v>
      </c>
      <c r="AG8" s="68"/>
      <c r="AH8" s="3"/>
    </row>
    <row r="9" spans="1:34" s="55" customFormat="1" ht="13.25" customHeight="1" x14ac:dyDescent="0.5">
      <c r="A9" s="3"/>
      <c r="B9" s="14" t="s">
        <v>216</v>
      </c>
      <c r="C9" s="62">
        <v>8855</v>
      </c>
      <c r="D9" s="62">
        <v>8644</v>
      </c>
      <c r="E9" s="62">
        <v>8618</v>
      </c>
      <c r="F9" s="62">
        <v>7648</v>
      </c>
      <c r="G9" s="63">
        <v>8438</v>
      </c>
      <c r="H9" s="64">
        <v>6804</v>
      </c>
      <c r="I9" s="64">
        <v>6289</v>
      </c>
      <c r="J9" s="64">
        <v>5629</v>
      </c>
      <c r="K9" s="64">
        <v>5224</v>
      </c>
      <c r="L9" s="63">
        <v>5984</v>
      </c>
      <c r="M9" s="64">
        <v>4846</v>
      </c>
      <c r="N9" s="64">
        <v>5014</v>
      </c>
      <c r="O9" s="64">
        <v>5839</v>
      </c>
      <c r="P9" s="64">
        <v>5214</v>
      </c>
      <c r="Q9" s="63">
        <v>5231</v>
      </c>
      <c r="R9" s="64">
        <v>4698</v>
      </c>
      <c r="S9" s="64">
        <v>4688</v>
      </c>
      <c r="T9" s="64">
        <v>5395</v>
      </c>
      <c r="U9" s="64">
        <v>5081</v>
      </c>
      <c r="V9" s="63">
        <v>4968</v>
      </c>
      <c r="W9" s="64">
        <v>3826</v>
      </c>
      <c r="X9" s="64">
        <v>1939</v>
      </c>
      <c r="Y9" s="64">
        <v>1940</v>
      </c>
      <c r="Z9" s="64">
        <v>2274</v>
      </c>
      <c r="AA9" s="63">
        <v>2458</v>
      </c>
      <c r="AB9" s="64">
        <v>2284</v>
      </c>
      <c r="AC9" s="64">
        <v>2138</v>
      </c>
      <c r="AD9" s="64">
        <v>1985</v>
      </c>
      <c r="AE9" s="64">
        <v>2034</v>
      </c>
      <c r="AF9" s="63">
        <v>2110</v>
      </c>
      <c r="AG9" s="68"/>
      <c r="AH9" s="3"/>
    </row>
    <row r="10" spans="1:34" s="55" customFormat="1" ht="12.75" customHeight="1" x14ac:dyDescent="0.5">
      <c r="A10" s="3"/>
      <c r="B10" s="14" t="s">
        <v>135</v>
      </c>
      <c r="C10" s="62">
        <v>1443</v>
      </c>
      <c r="D10" s="62">
        <v>1439</v>
      </c>
      <c r="E10" s="62">
        <v>1349</v>
      </c>
      <c r="F10" s="62">
        <v>1281</v>
      </c>
      <c r="G10" s="63">
        <v>1377</v>
      </c>
      <c r="H10" s="64">
        <v>1122</v>
      </c>
      <c r="I10" s="64">
        <v>1036</v>
      </c>
      <c r="J10" s="64">
        <v>830</v>
      </c>
      <c r="K10" s="64">
        <v>896</v>
      </c>
      <c r="L10" s="63">
        <v>971</v>
      </c>
      <c r="M10" s="64">
        <v>885</v>
      </c>
      <c r="N10" s="64">
        <v>876</v>
      </c>
      <c r="O10" s="64">
        <v>897</v>
      </c>
      <c r="P10" s="64">
        <v>967</v>
      </c>
      <c r="Q10" s="63">
        <v>907</v>
      </c>
      <c r="R10" s="64">
        <v>867</v>
      </c>
      <c r="S10" s="64">
        <v>807</v>
      </c>
      <c r="T10" s="64">
        <v>741</v>
      </c>
      <c r="U10" s="64">
        <v>731</v>
      </c>
      <c r="V10" s="63">
        <v>786</v>
      </c>
      <c r="W10" s="64">
        <v>844</v>
      </c>
      <c r="X10" s="64">
        <v>660</v>
      </c>
      <c r="Y10" s="64">
        <v>516</v>
      </c>
      <c r="Z10" s="64">
        <v>357</v>
      </c>
      <c r="AA10" s="63">
        <v>594</v>
      </c>
      <c r="AB10" s="64">
        <v>280</v>
      </c>
      <c r="AC10" s="64">
        <v>180</v>
      </c>
      <c r="AD10" s="64">
        <v>102</v>
      </c>
      <c r="AE10" s="64">
        <v>87</v>
      </c>
      <c r="AF10" s="63">
        <v>162</v>
      </c>
      <c r="AG10" s="68"/>
      <c r="AH10" s="3"/>
    </row>
    <row r="11" spans="1:34" s="55" customFormat="1" ht="13.25" customHeight="1" x14ac:dyDescent="0.5">
      <c r="A11" s="3"/>
      <c r="B11" s="14" t="s">
        <v>110</v>
      </c>
      <c r="C11" s="62">
        <v>4786</v>
      </c>
      <c r="D11" s="62">
        <v>4076</v>
      </c>
      <c r="E11" s="62">
        <v>4944</v>
      </c>
      <c r="F11" s="62">
        <v>5499</v>
      </c>
      <c r="G11" s="63">
        <v>4828</v>
      </c>
      <c r="H11" s="64">
        <v>4661</v>
      </c>
      <c r="I11" s="64">
        <v>3679</v>
      </c>
      <c r="J11" s="64">
        <v>3327</v>
      </c>
      <c r="K11" s="64">
        <v>3135</v>
      </c>
      <c r="L11" s="63">
        <v>3698</v>
      </c>
      <c r="M11" s="64">
        <v>2546</v>
      </c>
      <c r="N11" s="64">
        <v>2244</v>
      </c>
      <c r="O11" s="64">
        <v>2610</v>
      </c>
      <c r="P11" s="64">
        <v>2115</v>
      </c>
      <c r="Q11" s="63">
        <v>2378</v>
      </c>
      <c r="R11" s="64">
        <v>1849</v>
      </c>
      <c r="S11" s="64">
        <v>1733</v>
      </c>
      <c r="T11" s="64">
        <v>1665</v>
      </c>
      <c r="U11" s="64">
        <v>1326</v>
      </c>
      <c r="V11" s="63">
        <v>1642</v>
      </c>
      <c r="W11" s="64">
        <v>1258</v>
      </c>
      <c r="X11" s="64">
        <v>1570</v>
      </c>
      <c r="Y11" s="64">
        <v>1235</v>
      </c>
      <c r="Z11" s="64">
        <v>763</v>
      </c>
      <c r="AA11" s="63">
        <v>1205</v>
      </c>
      <c r="AB11" s="64">
        <v>882</v>
      </c>
      <c r="AC11" s="64">
        <v>584</v>
      </c>
      <c r="AD11" s="64">
        <v>388</v>
      </c>
      <c r="AE11" s="64">
        <v>275</v>
      </c>
      <c r="AF11" s="63">
        <v>530</v>
      </c>
      <c r="AG11" s="68"/>
      <c r="AH11" s="3"/>
    </row>
    <row r="12" spans="1:34" s="55" customFormat="1" ht="13.25" customHeight="1" x14ac:dyDescent="0.5">
      <c r="A12" s="3"/>
      <c r="B12" s="14" t="s">
        <v>136</v>
      </c>
      <c r="C12" s="62">
        <v>0</v>
      </c>
      <c r="D12" s="62">
        <v>0</v>
      </c>
      <c r="E12" s="62">
        <v>0</v>
      </c>
      <c r="F12" s="62">
        <v>0</v>
      </c>
      <c r="G12" s="63">
        <v>0</v>
      </c>
      <c r="H12" s="64">
        <v>0</v>
      </c>
      <c r="I12" s="64">
        <v>0</v>
      </c>
      <c r="J12" s="64">
        <v>0</v>
      </c>
      <c r="K12" s="64">
        <v>0</v>
      </c>
      <c r="L12" s="63">
        <v>0</v>
      </c>
      <c r="M12" s="64">
        <v>0</v>
      </c>
      <c r="N12" s="64">
        <v>0</v>
      </c>
      <c r="O12" s="64">
        <v>0</v>
      </c>
      <c r="P12" s="64">
        <v>0</v>
      </c>
      <c r="Q12" s="63">
        <v>0</v>
      </c>
      <c r="R12" s="64">
        <v>0</v>
      </c>
      <c r="S12" s="64">
        <v>2674</v>
      </c>
      <c r="T12" s="64">
        <v>2314</v>
      </c>
      <c r="U12" s="64">
        <v>2263</v>
      </c>
      <c r="V12" s="63">
        <v>2154</v>
      </c>
      <c r="W12" s="64">
        <v>2971</v>
      </c>
      <c r="X12" s="64">
        <v>4705</v>
      </c>
      <c r="Y12" s="64">
        <v>5291</v>
      </c>
      <c r="Z12" s="64">
        <v>4018</v>
      </c>
      <c r="AA12" s="63">
        <v>4251</v>
      </c>
      <c r="AB12" s="64">
        <v>3478</v>
      </c>
      <c r="AC12" s="64">
        <v>5752.0289458644274</v>
      </c>
      <c r="AD12" s="64">
        <v>6387</v>
      </c>
      <c r="AE12" s="64">
        <v>9142</v>
      </c>
      <c r="AF12" s="63">
        <v>6198</v>
      </c>
      <c r="AG12" s="68"/>
      <c r="AH12" s="3"/>
    </row>
    <row r="13" spans="1:34" s="55" customFormat="1" ht="13.25" customHeight="1" x14ac:dyDescent="0.5">
      <c r="A13" s="3"/>
      <c r="B13" s="14" t="s">
        <v>109</v>
      </c>
      <c r="C13" s="62">
        <v>582</v>
      </c>
      <c r="D13" s="62">
        <v>4823</v>
      </c>
      <c r="E13" s="62">
        <v>7501</v>
      </c>
      <c r="F13" s="62">
        <v>6687</v>
      </c>
      <c r="G13" s="63">
        <v>4922</v>
      </c>
      <c r="H13" s="64">
        <v>5599</v>
      </c>
      <c r="I13" s="64">
        <v>5065</v>
      </c>
      <c r="J13" s="64">
        <v>8320</v>
      </c>
      <c r="K13" s="64">
        <v>14488</v>
      </c>
      <c r="L13" s="63">
        <v>8385</v>
      </c>
      <c r="M13" s="64">
        <v>18794</v>
      </c>
      <c r="N13" s="64">
        <v>24662</v>
      </c>
      <c r="O13" s="64">
        <v>24103</v>
      </c>
      <c r="P13" s="64">
        <v>25262</v>
      </c>
      <c r="Q13" s="63">
        <v>23225</v>
      </c>
      <c r="R13" s="64">
        <v>28746</v>
      </c>
      <c r="S13" s="64">
        <v>27996</v>
      </c>
      <c r="T13" s="64">
        <v>30104</v>
      </c>
      <c r="U13" s="64">
        <v>33368</v>
      </c>
      <c r="V13" s="63">
        <v>29730</v>
      </c>
      <c r="W13" s="64">
        <v>33248</v>
      </c>
      <c r="X13" s="64">
        <v>28283</v>
      </c>
      <c r="Y13" s="64">
        <v>29000</v>
      </c>
      <c r="Z13" s="64">
        <v>39649</v>
      </c>
      <c r="AA13" s="63">
        <v>32588</v>
      </c>
      <c r="AB13" s="64">
        <v>40573</v>
      </c>
      <c r="AC13" s="64">
        <v>50169</v>
      </c>
      <c r="AD13" s="64">
        <v>53384.968131658236</v>
      </c>
      <c r="AE13" s="64">
        <v>64608</v>
      </c>
      <c r="AF13" s="63">
        <v>52221</v>
      </c>
      <c r="AG13" s="68"/>
      <c r="AH13" s="3"/>
    </row>
    <row r="14" spans="1:34" s="55" customFormat="1" ht="13.25" customHeight="1" x14ac:dyDescent="0.5">
      <c r="A14" s="3"/>
      <c r="B14" s="14" t="s">
        <v>217</v>
      </c>
      <c r="C14" s="62">
        <v>748</v>
      </c>
      <c r="D14" s="62">
        <v>671</v>
      </c>
      <c r="E14" s="62">
        <v>657</v>
      </c>
      <c r="F14" s="62">
        <v>621</v>
      </c>
      <c r="G14" s="63">
        <v>674</v>
      </c>
      <c r="H14" s="64">
        <v>596</v>
      </c>
      <c r="I14" s="64">
        <v>476</v>
      </c>
      <c r="J14" s="64">
        <v>373</v>
      </c>
      <c r="K14" s="64">
        <v>488</v>
      </c>
      <c r="L14" s="63">
        <v>483</v>
      </c>
      <c r="M14" s="64">
        <v>486</v>
      </c>
      <c r="N14" s="64">
        <v>458</v>
      </c>
      <c r="O14" s="64">
        <v>439</v>
      </c>
      <c r="P14" s="64">
        <v>458</v>
      </c>
      <c r="Q14" s="63">
        <v>460</v>
      </c>
      <c r="R14" s="64">
        <v>395</v>
      </c>
      <c r="S14" s="64">
        <v>213</v>
      </c>
      <c r="T14" s="64">
        <v>247</v>
      </c>
      <c r="U14" s="64">
        <v>247</v>
      </c>
      <c r="V14" s="63">
        <v>275</v>
      </c>
      <c r="W14" s="64">
        <v>198</v>
      </c>
      <c r="X14" s="64">
        <v>219</v>
      </c>
      <c r="Y14" s="64">
        <v>203</v>
      </c>
      <c r="Z14" s="64">
        <v>150</v>
      </c>
      <c r="AA14" s="63">
        <v>193</v>
      </c>
      <c r="AB14" s="64">
        <v>131</v>
      </c>
      <c r="AC14" s="64">
        <v>175</v>
      </c>
      <c r="AD14" s="64">
        <v>131</v>
      </c>
      <c r="AE14" s="64">
        <v>152</v>
      </c>
      <c r="AF14" s="63">
        <v>147</v>
      </c>
      <c r="AG14" s="68"/>
      <c r="AH14" s="3"/>
    </row>
    <row r="15" spans="1:34" s="55" customFormat="1" ht="13.25" customHeight="1" x14ac:dyDescent="0.5">
      <c r="A15" s="3"/>
      <c r="B15" s="14" t="s">
        <v>218</v>
      </c>
      <c r="C15" s="62">
        <v>3899</v>
      </c>
      <c r="D15" s="62">
        <v>3701</v>
      </c>
      <c r="E15" s="62">
        <v>3370</v>
      </c>
      <c r="F15" s="62">
        <v>3177</v>
      </c>
      <c r="G15" s="63">
        <v>3534</v>
      </c>
      <c r="H15" s="64">
        <v>2879</v>
      </c>
      <c r="I15" s="64">
        <v>2881</v>
      </c>
      <c r="J15" s="64">
        <v>2663</v>
      </c>
      <c r="K15" s="64">
        <v>2460</v>
      </c>
      <c r="L15" s="63">
        <v>2720</v>
      </c>
      <c r="M15" s="64">
        <v>2591</v>
      </c>
      <c r="N15" s="64">
        <v>2769</v>
      </c>
      <c r="O15" s="64">
        <v>2599</v>
      </c>
      <c r="P15" s="64">
        <v>2540</v>
      </c>
      <c r="Q15" s="63">
        <v>2624</v>
      </c>
      <c r="R15" s="64">
        <v>2503</v>
      </c>
      <c r="S15" s="64">
        <v>2478</v>
      </c>
      <c r="T15" s="64">
        <v>2530</v>
      </c>
      <c r="U15" s="64">
        <v>2385</v>
      </c>
      <c r="V15" s="63">
        <v>2474</v>
      </c>
      <c r="W15" s="64">
        <v>1783</v>
      </c>
      <c r="X15" s="64">
        <v>924</v>
      </c>
      <c r="Y15" s="64">
        <v>882</v>
      </c>
      <c r="Z15" s="64">
        <v>839</v>
      </c>
      <c r="AA15" s="63">
        <v>1106</v>
      </c>
      <c r="AB15" s="64">
        <v>816</v>
      </c>
      <c r="AC15" s="64">
        <v>783</v>
      </c>
      <c r="AD15" s="64">
        <v>689</v>
      </c>
      <c r="AE15" s="64">
        <v>763</v>
      </c>
      <c r="AF15" s="63">
        <v>763</v>
      </c>
      <c r="AG15" s="68"/>
      <c r="AH15" s="3"/>
    </row>
    <row r="16" spans="1:34" s="55" customFormat="1" ht="13.25" customHeight="1" x14ac:dyDescent="0.5">
      <c r="A16" s="3"/>
      <c r="B16" s="14" t="s">
        <v>219</v>
      </c>
      <c r="C16" s="62">
        <v>4463</v>
      </c>
      <c r="D16" s="62">
        <v>4551</v>
      </c>
      <c r="E16" s="62">
        <v>4224</v>
      </c>
      <c r="F16" s="62">
        <v>3991</v>
      </c>
      <c r="G16" s="63">
        <v>4306</v>
      </c>
      <c r="H16" s="64">
        <v>3705</v>
      </c>
      <c r="I16" s="64">
        <v>3525</v>
      </c>
      <c r="J16" s="64">
        <v>3313</v>
      </c>
      <c r="K16" s="64">
        <v>3123</v>
      </c>
      <c r="L16" s="63">
        <v>3415</v>
      </c>
      <c r="M16" s="64">
        <v>3144</v>
      </c>
      <c r="N16" s="64">
        <v>3098</v>
      </c>
      <c r="O16" s="64">
        <v>3065</v>
      </c>
      <c r="P16" s="64">
        <v>3151</v>
      </c>
      <c r="Q16" s="63">
        <v>3114</v>
      </c>
      <c r="R16" s="64">
        <v>3109</v>
      </c>
      <c r="S16" s="64">
        <v>2928</v>
      </c>
      <c r="T16" s="64">
        <v>2866</v>
      </c>
      <c r="U16" s="64">
        <v>2738</v>
      </c>
      <c r="V16" s="63">
        <v>2909</v>
      </c>
      <c r="W16" s="64">
        <v>2067</v>
      </c>
      <c r="X16" s="64">
        <v>1040</v>
      </c>
      <c r="Y16" s="64">
        <v>952</v>
      </c>
      <c r="Z16" s="64">
        <v>1005</v>
      </c>
      <c r="AA16" s="63">
        <v>1255</v>
      </c>
      <c r="AB16" s="64">
        <v>969</v>
      </c>
      <c r="AC16" s="64">
        <v>947</v>
      </c>
      <c r="AD16" s="64">
        <v>895</v>
      </c>
      <c r="AE16" s="64">
        <v>1146</v>
      </c>
      <c r="AF16" s="63">
        <v>989</v>
      </c>
      <c r="AG16" s="68"/>
      <c r="AH16" s="3"/>
    </row>
    <row r="17" spans="1:34" s="55" customFormat="1" ht="13.25" customHeight="1" x14ac:dyDescent="0.5">
      <c r="A17" s="3"/>
      <c r="B17" s="14" t="s">
        <v>108</v>
      </c>
      <c r="C17" s="62">
        <v>266</v>
      </c>
      <c r="D17" s="62">
        <v>313</v>
      </c>
      <c r="E17" s="62">
        <v>236</v>
      </c>
      <c r="F17" s="62">
        <v>214</v>
      </c>
      <c r="G17" s="63">
        <v>257</v>
      </c>
      <c r="H17" s="64">
        <v>260</v>
      </c>
      <c r="I17" s="64">
        <v>268</v>
      </c>
      <c r="J17" s="64">
        <v>366</v>
      </c>
      <c r="K17" s="64">
        <v>282</v>
      </c>
      <c r="L17" s="63">
        <v>294</v>
      </c>
      <c r="M17" s="64">
        <v>265</v>
      </c>
      <c r="N17" s="64">
        <v>288</v>
      </c>
      <c r="O17" s="64">
        <v>271</v>
      </c>
      <c r="P17" s="64">
        <v>232</v>
      </c>
      <c r="Q17" s="63">
        <v>264</v>
      </c>
      <c r="R17" s="64">
        <v>234</v>
      </c>
      <c r="S17" s="64">
        <v>257</v>
      </c>
      <c r="T17" s="64">
        <v>218</v>
      </c>
      <c r="U17" s="64">
        <v>167</v>
      </c>
      <c r="V17" s="63">
        <v>219</v>
      </c>
      <c r="W17" s="64">
        <v>191</v>
      </c>
      <c r="X17" s="64">
        <v>205</v>
      </c>
      <c r="Y17" s="64">
        <v>133</v>
      </c>
      <c r="Z17" s="64">
        <v>162</v>
      </c>
      <c r="AA17" s="63">
        <v>173</v>
      </c>
      <c r="AB17" s="64">
        <v>148</v>
      </c>
      <c r="AC17" s="64">
        <v>103</v>
      </c>
      <c r="AD17" s="64">
        <v>51</v>
      </c>
      <c r="AE17" s="64">
        <v>31</v>
      </c>
      <c r="AF17" s="63">
        <v>83</v>
      </c>
      <c r="AG17" s="68"/>
      <c r="AH17" s="3"/>
    </row>
    <row r="18" spans="1:34" s="55" customFormat="1" ht="13.25" customHeight="1" x14ac:dyDescent="0.5">
      <c r="A18" s="3"/>
      <c r="B18" s="14" t="s">
        <v>133</v>
      </c>
      <c r="C18" s="62">
        <v>0</v>
      </c>
      <c r="D18" s="62">
        <v>0</v>
      </c>
      <c r="E18" s="62">
        <v>0</v>
      </c>
      <c r="F18" s="62">
        <v>147</v>
      </c>
      <c r="G18" s="63">
        <v>37</v>
      </c>
      <c r="H18" s="64">
        <v>197</v>
      </c>
      <c r="I18" s="64">
        <v>0</v>
      </c>
      <c r="J18" s="64">
        <v>0</v>
      </c>
      <c r="K18" s="64">
        <v>0</v>
      </c>
      <c r="L18" s="63">
        <v>49</v>
      </c>
      <c r="M18" s="64">
        <v>0</v>
      </c>
      <c r="N18" s="65">
        <v>0</v>
      </c>
      <c r="O18" s="64">
        <v>0</v>
      </c>
      <c r="P18" s="64">
        <v>0</v>
      </c>
      <c r="Q18" s="63">
        <v>0</v>
      </c>
      <c r="R18" s="64">
        <v>0</v>
      </c>
      <c r="S18" s="64">
        <v>0</v>
      </c>
      <c r="T18" s="64">
        <v>0</v>
      </c>
      <c r="U18" s="64">
        <v>0</v>
      </c>
      <c r="V18" s="63">
        <v>0</v>
      </c>
      <c r="W18" s="64">
        <v>0</v>
      </c>
      <c r="X18" s="64">
        <v>1003</v>
      </c>
      <c r="Y18" s="64">
        <v>2623</v>
      </c>
      <c r="Z18" s="64">
        <v>1589</v>
      </c>
      <c r="AA18" s="63">
        <v>1313</v>
      </c>
      <c r="AB18" s="64">
        <v>1263</v>
      </c>
      <c r="AC18" s="64">
        <v>951</v>
      </c>
      <c r="AD18" s="64">
        <v>742</v>
      </c>
      <c r="AE18" s="64">
        <v>670</v>
      </c>
      <c r="AF18" s="63">
        <v>905</v>
      </c>
      <c r="AG18" s="68"/>
      <c r="AH18" s="3"/>
    </row>
    <row r="19" spans="1:34" s="55" customFormat="1" ht="13.25" customHeight="1" x14ac:dyDescent="0.5">
      <c r="A19" s="3"/>
      <c r="B19" s="14" t="s">
        <v>111</v>
      </c>
      <c r="C19" s="62">
        <v>200</v>
      </c>
      <c r="D19" s="62">
        <v>198</v>
      </c>
      <c r="E19" s="62">
        <v>186</v>
      </c>
      <c r="F19" s="62">
        <v>182</v>
      </c>
      <c r="G19" s="63">
        <v>191</v>
      </c>
      <c r="H19" s="64">
        <v>180</v>
      </c>
      <c r="I19" s="64">
        <v>178</v>
      </c>
      <c r="J19" s="64">
        <v>173</v>
      </c>
      <c r="K19" s="64">
        <v>174</v>
      </c>
      <c r="L19" s="63">
        <v>176</v>
      </c>
      <c r="M19" s="64">
        <v>163</v>
      </c>
      <c r="N19" s="64">
        <v>157</v>
      </c>
      <c r="O19" s="64">
        <v>152</v>
      </c>
      <c r="P19" s="64">
        <v>151</v>
      </c>
      <c r="Q19" s="63">
        <v>156</v>
      </c>
      <c r="R19" s="64">
        <v>148</v>
      </c>
      <c r="S19" s="64">
        <v>145</v>
      </c>
      <c r="T19" s="64">
        <v>141</v>
      </c>
      <c r="U19" s="64">
        <v>137</v>
      </c>
      <c r="V19" s="63">
        <v>143</v>
      </c>
      <c r="W19" s="64">
        <v>174</v>
      </c>
      <c r="X19" s="64">
        <v>170</v>
      </c>
      <c r="Y19" s="64">
        <v>163</v>
      </c>
      <c r="Z19" s="64">
        <v>157</v>
      </c>
      <c r="AA19" s="63">
        <v>166</v>
      </c>
      <c r="AB19" s="64">
        <v>158</v>
      </c>
      <c r="AC19" s="64">
        <v>46</v>
      </c>
      <c r="AD19" s="64">
        <v>167</v>
      </c>
      <c r="AE19" s="64">
        <v>138</v>
      </c>
      <c r="AF19" s="63">
        <v>127</v>
      </c>
      <c r="AG19" s="68"/>
      <c r="AH19" s="3"/>
    </row>
    <row r="20" spans="1:34" s="55" customFormat="1" ht="13.25" customHeight="1" x14ac:dyDescent="0.5">
      <c r="A20" s="3"/>
      <c r="B20" s="14" t="s">
        <v>131</v>
      </c>
      <c r="C20" s="62">
        <v>69</v>
      </c>
      <c r="D20" s="62">
        <v>308</v>
      </c>
      <c r="E20" s="62">
        <v>165</v>
      </c>
      <c r="F20" s="62">
        <v>159</v>
      </c>
      <c r="G20" s="63">
        <v>175</v>
      </c>
      <c r="H20" s="64">
        <v>113</v>
      </c>
      <c r="I20" s="64">
        <v>102</v>
      </c>
      <c r="J20" s="64">
        <v>88</v>
      </c>
      <c r="K20" s="64">
        <v>76</v>
      </c>
      <c r="L20" s="63">
        <v>94</v>
      </c>
      <c r="M20" s="64">
        <v>72</v>
      </c>
      <c r="N20" s="64">
        <v>0</v>
      </c>
      <c r="O20" s="64">
        <v>0</v>
      </c>
      <c r="P20" s="64">
        <v>0</v>
      </c>
      <c r="Q20" s="63">
        <v>18</v>
      </c>
      <c r="R20" s="64">
        <v>0</v>
      </c>
      <c r="S20" s="64">
        <v>0</v>
      </c>
      <c r="T20" s="64">
        <v>0</v>
      </c>
      <c r="U20" s="64">
        <v>0</v>
      </c>
      <c r="V20" s="63">
        <v>0</v>
      </c>
      <c r="W20" s="64">
        <v>0</v>
      </c>
      <c r="X20" s="64">
        <v>0</v>
      </c>
      <c r="Y20" s="64">
        <v>0</v>
      </c>
      <c r="Z20" s="64">
        <v>0</v>
      </c>
      <c r="AA20" s="63">
        <v>0</v>
      </c>
      <c r="AB20" s="64">
        <v>0</v>
      </c>
      <c r="AC20" s="64">
        <v>0</v>
      </c>
      <c r="AD20" s="64">
        <v>0</v>
      </c>
      <c r="AE20" s="64">
        <v>0</v>
      </c>
      <c r="AF20" s="63">
        <v>0</v>
      </c>
      <c r="AG20" s="68"/>
      <c r="AH20" s="3"/>
    </row>
    <row r="21" spans="1:34" s="55" customFormat="1" ht="13.25" customHeight="1" x14ac:dyDescent="0.5">
      <c r="A21" s="3"/>
      <c r="B21" s="14" t="s">
        <v>132</v>
      </c>
      <c r="C21" s="62">
        <v>0</v>
      </c>
      <c r="D21" s="62">
        <v>0</v>
      </c>
      <c r="E21" s="62">
        <v>0</v>
      </c>
      <c r="F21" s="62">
        <v>0</v>
      </c>
      <c r="G21" s="63">
        <v>0</v>
      </c>
      <c r="H21" s="64">
        <v>0</v>
      </c>
      <c r="I21" s="64">
        <v>0</v>
      </c>
      <c r="J21" s="64">
        <v>0</v>
      </c>
      <c r="K21" s="64">
        <v>0</v>
      </c>
      <c r="L21" s="63">
        <v>0</v>
      </c>
      <c r="M21" s="64">
        <v>0</v>
      </c>
      <c r="N21" s="64">
        <v>0</v>
      </c>
      <c r="O21" s="64">
        <v>0</v>
      </c>
      <c r="P21" s="64">
        <v>436</v>
      </c>
      <c r="Q21" s="63">
        <v>110</v>
      </c>
      <c r="R21" s="64">
        <v>915</v>
      </c>
      <c r="S21" s="64">
        <v>397</v>
      </c>
      <c r="T21" s="64">
        <v>3927</v>
      </c>
      <c r="U21" s="64">
        <v>5847</v>
      </c>
      <c r="V21" s="63">
        <v>2787</v>
      </c>
      <c r="W21" s="64">
        <v>5279</v>
      </c>
      <c r="X21" s="64">
        <v>5258</v>
      </c>
      <c r="Y21" s="64">
        <v>5736</v>
      </c>
      <c r="Z21" s="64">
        <v>4507</v>
      </c>
      <c r="AA21" s="63">
        <v>5187</v>
      </c>
      <c r="AB21" s="64">
        <v>3308</v>
      </c>
      <c r="AC21" s="64">
        <v>2819</v>
      </c>
      <c r="AD21" s="64">
        <v>7360</v>
      </c>
      <c r="AE21" s="64">
        <v>5687</v>
      </c>
      <c r="AF21" s="63">
        <v>4803</v>
      </c>
      <c r="AG21" s="68"/>
      <c r="AH21" s="3"/>
    </row>
    <row r="22" spans="1:34" s="58" customFormat="1" ht="15" x14ac:dyDescent="0.5">
      <c r="A22" s="4"/>
      <c r="B22" s="14" t="s">
        <v>295</v>
      </c>
      <c r="C22" s="64">
        <v>0</v>
      </c>
      <c r="D22" s="64">
        <v>0</v>
      </c>
      <c r="E22" s="64">
        <v>0</v>
      </c>
      <c r="F22" s="62">
        <v>0</v>
      </c>
      <c r="G22" s="63">
        <v>0</v>
      </c>
      <c r="H22" s="64">
        <v>0</v>
      </c>
      <c r="I22" s="64">
        <v>0</v>
      </c>
      <c r="J22" s="64">
        <v>0</v>
      </c>
      <c r="K22" s="64">
        <v>0</v>
      </c>
      <c r="L22" s="63">
        <v>0</v>
      </c>
      <c r="M22" s="64">
        <v>0</v>
      </c>
      <c r="N22" s="64">
        <v>0</v>
      </c>
      <c r="O22" s="64">
        <v>0</v>
      </c>
      <c r="P22" s="64">
        <v>0</v>
      </c>
      <c r="Q22" s="63">
        <v>0</v>
      </c>
      <c r="R22" s="64">
        <v>0</v>
      </c>
      <c r="S22" s="64">
        <v>0</v>
      </c>
      <c r="T22" s="64">
        <v>0</v>
      </c>
      <c r="U22" s="64">
        <v>0</v>
      </c>
      <c r="V22" s="63">
        <v>0</v>
      </c>
      <c r="W22" s="64">
        <v>0</v>
      </c>
      <c r="X22" s="64">
        <v>0</v>
      </c>
      <c r="Y22" s="64">
        <v>0</v>
      </c>
      <c r="Z22" s="64">
        <v>0</v>
      </c>
      <c r="AA22" s="63">
        <v>0</v>
      </c>
      <c r="AB22" s="64">
        <v>0</v>
      </c>
      <c r="AC22" s="64">
        <v>0</v>
      </c>
      <c r="AD22" s="64">
        <v>0</v>
      </c>
      <c r="AE22" s="64">
        <v>27</v>
      </c>
      <c r="AF22" s="63">
        <v>7</v>
      </c>
      <c r="AG22" s="68"/>
      <c r="AH22" s="3"/>
    </row>
    <row r="23" spans="1:34" s="55" customFormat="1" ht="13.25" customHeight="1" x14ac:dyDescent="0.5">
      <c r="A23" s="3"/>
      <c r="B23" s="14" t="s">
        <v>233</v>
      </c>
      <c r="C23" s="64">
        <v>382</v>
      </c>
      <c r="D23" s="64">
        <v>293</v>
      </c>
      <c r="E23" s="64">
        <v>388</v>
      </c>
      <c r="F23" s="62">
        <v>210</v>
      </c>
      <c r="G23" s="63">
        <v>190</v>
      </c>
      <c r="H23" s="64">
        <v>166</v>
      </c>
      <c r="I23" s="64">
        <v>163</v>
      </c>
      <c r="J23" s="64">
        <v>140</v>
      </c>
      <c r="K23" s="64">
        <v>127</v>
      </c>
      <c r="L23" s="63">
        <v>149</v>
      </c>
      <c r="M23" s="64">
        <v>100</v>
      </c>
      <c r="N23" s="64">
        <v>155</v>
      </c>
      <c r="O23" s="64">
        <v>269</v>
      </c>
      <c r="P23" s="64">
        <v>538</v>
      </c>
      <c r="Q23" s="63">
        <v>266</v>
      </c>
      <c r="R23" s="64">
        <v>436</v>
      </c>
      <c r="S23" s="64">
        <v>509</v>
      </c>
      <c r="T23" s="64">
        <v>521</v>
      </c>
      <c r="U23" s="64">
        <v>428</v>
      </c>
      <c r="V23" s="63">
        <v>473</v>
      </c>
      <c r="W23" s="64">
        <v>365</v>
      </c>
      <c r="X23" s="64">
        <v>583</v>
      </c>
      <c r="Y23" s="64">
        <v>777</v>
      </c>
      <c r="Z23" s="64">
        <v>886</v>
      </c>
      <c r="AA23" s="63">
        <v>661</v>
      </c>
      <c r="AB23" s="64">
        <v>756</v>
      </c>
      <c r="AC23" s="64">
        <v>642</v>
      </c>
      <c r="AD23" s="64">
        <v>547</v>
      </c>
      <c r="AE23" s="64">
        <v>516</v>
      </c>
      <c r="AF23" s="63">
        <v>615</v>
      </c>
      <c r="AG23" s="68"/>
      <c r="AH23" s="3"/>
    </row>
    <row r="24" spans="1:34" s="55" customFormat="1" ht="13.25" customHeight="1" x14ac:dyDescent="0.5">
      <c r="A24" s="3"/>
      <c r="B24" s="14" t="s">
        <v>234</v>
      </c>
      <c r="C24" s="64">
        <v>0</v>
      </c>
      <c r="D24" s="64">
        <v>0</v>
      </c>
      <c r="E24" s="64">
        <v>0</v>
      </c>
      <c r="F24" s="62">
        <v>189</v>
      </c>
      <c r="G24" s="63">
        <v>175</v>
      </c>
      <c r="H24" s="64">
        <v>173</v>
      </c>
      <c r="I24" s="64">
        <v>152</v>
      </c>
      <c r="J24" s="64">
        <v>173</v>
      </c>
      <c r="K24" s="64">
        <v>174</v>
      </c>
      <c r="L24" s="63">
        <v>168</v>
      </c>
      <c r="M24" s="64">
        <v>168</v>
      </c>
      <c r="N24" s="64">
        <v>151</v>
      </c>
      <c r="O24" s="64">
        <v>17</v>
      </c>
      <c r="P24" s="64">
        <v>0</v>
      </c>
      <c r="Q24" s="63">
        <v>84</v>
      </c>
      <c r="R24" s="64">
        <v>0</v>
      </c>
      <c r="S24" s="64">
        <v>0</v>
      </c>
      <c r="T24" s="64">
        <v>0</v>
      </c>
      <c r="U24" s="64">
        <v>0</v>
      </c>
      <c r="V24" s="63">
        <v>0</v>
      </c>
      <c r="W24" s="64">
        <v>0</v>
      </c>
      <c r="X24" s="64">
        <v>0</v>
      </c>
      <c r="Y24" s="64">
        <v>0</v>
      </c>
      <c r="Z24" s="64">
        <v>0</v>
      </c>
      <c r="AA24" s="63">
        <v>0</v>
      </c>
      <c r="AB24" s="64">
        <v>0</v>
      </c>
      <c r="AC24" s="64">
        <v>0</v>
      </c>
      <c r="AD24" s="64">
        <v>0</v>
      </c>
      <c r="AE24" s="64">
        <v>0</v>
      </c>
      <c r="AF24" s="63">
        <v>0</v>
      </c>
      <c r="AG24" s="68"/>
      <c r="AH24" s="3"/>
    </row>
    <row r="25" spans="1:34" s="55" customFormat="1" ht="13.25" customHeight="1" thickBot="1" x14ac:dyDescent="0.55000000000000004">
      <c r="A25" s="3"/>
      <c r="B25" s="14" t="s">
        <v>235</v>
      </c>
      <c r="C25" s="64">
        <v>0</v>
      </c>
      <c r="D25" s="64">
        <v>0</v>
      </c>
      <c r="E25" s="64">
        <v>0</v>
      </c>
      <c r="F25" s="62">
        <v>19</v>
      </c>
      <c r="G25" s="63">
        <v>5</v>
      </c>
      <c r="H25" s="64">
        <v>29</v>
      </c>
      <c r="I25" s="64">
        <v>4</v>
      </c>
      <c r="J25" s="64">
        <v>0</v>
      </c>
      <c r="K25" s="64">
        <v>0</v>
      </c>
      <c r="L25" s="63">
        <v>8</v>
      </c>
      <c r="M25" s="64">
        <v>6</v>
      </c>
      <c r="N25" s="64">
        <v>17</v>
      </c>
      <c r="O25" s="64">
        <v>5</v>
      </c>
      <c r="P25" s="64">
        <v>0</v>
      </c>
      <c r="Q25" s="63">
        <v>7</v>
      </c>
      <c r="R25" s="64">
        <v>0</v>
      </c>
      <c r="S25" s="64">
        <v>0</v>
      </c>
      <c r="T25" s="64">
        <v>0</v>
      </c>
      <c r="U25" s="64">
        <v>0</v>
      </c>
      <c r="V25" s="63">
        <v>0</v>
      </c>
      <c r="W25" s="64">
        <v>0</v>
      </c>
      <c r="X25" s="64">
        <v>0</v>
      </c>
      <c r="Y25" s="64">
        <v>0</v>
      </c>
      <c r="Z25" s="64">
        <v>0</v>
      </c>
      <c r="AA25" s="63">
        <v>0</v>
      </c>
      <c r="AB25" s="64">
        <v>0</v>
      </c>
      <c r="AC25" s="64">
        <v>0</v>
      </c>
      <c r="AD25" s="64">
        <v>0</v>
      </c>
      <c r="AE25" s="64">
        <v>0</v>
      </c>
      <c r="AF25" s="63">
        <v>0</v>
      </c>
      <c r="AG25" s="68"/>
      <c r="AH25" s="3"/>
    </row>
    <row r="26" spans="1:34" s="55" customFormat="1" ht="13.25" customHeight="1" thickBot="1" x14ac:dyDescent="0.55000000000000004">
      <c r="A26" s="3"/>
      <c r="B26" s="59" t="s">
        <v>213</v>
      </c>
      <c r="C26" s="60">
        <v>15087</v>
      </c>
      <c r="D26" s="60">
        <v>18825</v>
      </c>
      <c r="E26" s="60">
        <v>20281</v>
      </c>
      <c r="F26" s="60">
        <v>18720</v>
      </c>
      <c r="G26" s="61">
        <v>18244</v>
      </c>
      <c r="H26" s="60">
        <v>16991</v>
      </c>
      <c r="I26" s="60">
        <v>15672</v>
      </c>
      <c r="J26" s="60">
        <v>17534</v>
      </c>
      <c r="K26" s="60">
        <v>23056</v>
      </c>
      <c r="L26" s="61">
        <v>18324</v>
      </c>
      <c r="M26" s="60">
        <v>26436</v>
      </c>
      <c r="N26" s="60">
        <v>31539</v>
      </c>
      <c r="O26" s="60">
        <v>30954</v>
      </c>
      <c r="P26" s="60">
        <v>32436</v>
      </c>
      <c r="Q26" s="61">
        <v>30359</v>
      </c>
      <c r="R26" s="60">
        <v>35638</v>
      </c>
      <c r="S26" s="60">
        <v>36899</v>
      </c>
      <c r="T26" s="60">
        <v>41909</v>
      </c>
      <c r="U26" s="60">
        <v>45745</v>
      </c>
      <c r="V26" s="61">
        <v>40078</v>
      </c>
      <c r="W26" s="60">
        <v>44048</v>
      </c>
      <c r="X26" s="60">
        <v>39217</v>
      </c>
      <c r="Y26" s="60">
        <v>41490</v>
      </c>
      <c r="Z26" s="60">
        <v>48469</v>
      </c>
      <c r="AA26" s="61">
        <v>43313</v>
      </c>
      <c r="AB26" s="60">
        <v>47299</v>
      </c>
      <c r="AC26" s="60">
        <v>57204</v>
      </c>
      <c r="AD26" s="60">
        <v>63499</v>
      </c>
      <c r="AE26" s="60">
        <v>73491</v>
      </c>
      <c r="AF26" s="61">
        <v>60418</v>
      </c>
      <c r="AG26" s="68"/>
      <c r="AH26" s="3"/>
    </row>
    <row r="27" spans="1:34" s="55" customFormat="1" ht="13.25" customHeight="1" x14ac:dyDescent="0.5">
      <c r="A27" s="3"/>
      <c r="B27" s="14" t="s">
        <v>216</v>
      </c>
      <c r="C27" s="64">
        <v>4973</v>
      </c>
      <c r="D27" s="64">
        <v>4773</v>
      </c>
      <c r="E27" s="64">
        <v>4715</v>
      </c>
      <c r="F27" s="62">
        <v>4244</v>
      </c>
      <c r="G27" s="63">
        <v>4674</v>
      </c>
      <c r="H27" s="64">
        <v>4043</v>
      </c>
      <c r="I27" s="64">
        <v>3716</v>
      </c>
      <c r="J27" s="64">
        <v>3415</v>
      </c>
      <c r="K27" s="64">
        <v>3434</v>
      </c>
      <c r="L27" s="63">
        <v>3651</v>
      </c>
      <c r="M27" s="64">
        <v>3315</v>
      </c>
      <c r="N27" s="64">
        <v>3361</v>
      </c>
      <c r="O27" s="64">
        <v>3605</v>
      </c>
      <c r="P27" s="64">
        <v>3448</v>
      </c>
      <c r="Q27" s="63">
        <v>3433</v>
      </c>
      <c r="R27" s="64">
        <v>3305</v>
      </c>
      <c r="S27" s="64">
        <v>3237</v>
      </c>
      <c r="T27" s="64">
        <v>3428</v>
      </c>
      <c r="U27" s="64">
        <v>3339</v>
      </c>
      <c r="V27" s="63">
        <v>3328</v>
      </c>
      <c r="W27" s="64">
        <v>2527</v>
      </c>
      <c r="X27" s="64">
        <v>1137</v>
      </c>
      <c r="Y27" s="64">
        <v>1160</v>
      </c>
      <c r="Z27" s="64">
        <v>1271</v>
      </c>
      <c r="AA27" s="63">
        <v>1511</v>
      </c>
      <c r="AB27" s="64">
        <v>1329</v>
      </c>
      <c r="AC27" s="64">
        <v>1258</v>
      </c>
      <c r="AD27" s="64">
        <v>1177</v>
      </c>
      <c r="AE27" s="64">
        <v>1184</v>
      </c>
      <c r="AF27" s="63">
        <v>1237</v>
      </c>
      <c r="AG27" s="68"/>
      <c r="AH27" s="3"/>
    </row>
    <row r="28" spans="1:34" s="55" customFormat="1" ht="13.25" customHeight="1" x14ac:dyDescent="0.5">
      <c r="A28" s="3"/>
      <c r="B28" s="14" t="s">
        <v>135</v>
      </c>
      <c r="C28" s="64">
        <v>586</v>
      </c>
      <c r="D28" s="64">
        <v>618</v>
      </c>
      <c r="E28" s="64">
        <v>574</v>
      </c>
      <c r="F28" s="62">
        <v>554</v>
      </c>
      <c r="G28" s="63">
        <v>583</v>
      </c>
      <c r="H28" s="64">
        <v>553</v>
      </c>
      <c r="I28" s="64">
        <v>463</v>
      </c>
      <c r="J28" s="64">
        <v>353</v>
      </c>
      <c r="K28" s="64">
        <v>369</v>
      </c>
      <c r="L28" s="63">
        <v>434</v>
      </c>
      <c r="M28" s="64">
        <v>385</v>
      </c>
      <c r="N28" s="64">
        <v>419</v>
      </c>
      <c r="O28" s="64">
        <v>429</v>
      </c>
      <c r="P28" s="64">
        <v>437</v>
      </c>
      <c r="Q28" s="63">
        <v>418</v>
      </c>
      <c r="R28" s="64">
        <v>416</v>
      </c>
      <c r="S28" s="64">
        <v>395</v>
      </c>
      <c r="T28" s="64">
        <v>421</v>
      </c>
      <c r="U28" s="64">
        <v>510</v>
      </c>
      <c r="V28" s="63">
        <v>436</v>
      </c>
      <c r="W28" s="64">
        <v>560</v>
      </c>
      <c r="X28" s="64">
        <v>367</v>
      </c>
      <c r="Y28" s="64">
        <v>281</v>
      </c>
      <c r="Z28" s="64">
        <v>159</v>
      </c>
      <c r="AA28" s="63">
        <v>342</v>
      </c>
      <c r="AB28" s="64">
        <v>122</v>
      </c>
      <c r="AC28" s="64">
        <v>41</v>
      </c>
      <c r="AD28" s="64">
        <v>12</v>
      </c>
      <c r="AE28" s="64">
        <v>3</v>
      </c>
      <c r="AF28" s="63">
        <v>44</v>
      </c>
      <c r="AG28" s="68"/>
      <c r="AH28" s="3"/>
    </row>
    <row r="29" spans="1:34" s="55" customFormat="1" ht="13.25" customHeight="1" x14ac:dyDescent="0.5">
      <c r="A29" s="3"/>
      <c r="B29" s="14" t="s">
        <v>110</v>
      </c>
      <c r="C29" s="64">
        <v>1121</v>
      </c>
      <c r="D29" s="64">
        <v>1011</v>
      </c>
      <c r="E29" s="64">
        <v>988</v>
      </c>
      <c r="F29" s="62">
        <v>1111</v>
      </c>
      <c r="G29" s="63">
        <v>1057</v>
      </c>
      <c r="H29" s="64">
        <v>1051</v>
      </c>
      <c r="I29" s="64">
        <v>916</v>
      </c>
      <c r="J29" s="64">
        <v>819</v>
      </c>
      <c r="K29" s="64">
        <v>866</v>
      </c>
      <c r="L29" s="63">
        <v>913</v>
      </c>
      <c r="M29" s="64">
        <v>672</v>
      </c>
      <c r="N29" s="64">
        <v>642</v>
      </c>
      <c r="O29" s="64">
        <v>579</v>
      </c>
      <c r="P29" s="64">
        <v>620</v>
      </c>
      <c r="Q29" s="63">
        <v>628</v>
      </c>
      <c r="R29" s="64">
        <v>596</v>
      </c>
      <c r="S29" s="64">
        <v>606</v>
      </c>
      <c r="T29" s="64">
        <v>570</v>
      </c>
      <c r="U29" s="64">
        <v>530</v>
      </c>
      <c r="V29" s="63">
        <v>575</v>
      </c>
      <c r="W29" s="64">
        <v>552</v>
      </c>
      <c r="X29" s="64">
        <v>508</v>
      </c>
      <c r="Y29" s="64">
        <v>363</v>
      </c>
      <c r="Z29" s="64">
        <v>284</v>
      </c>
      <c r="AA29" s="63">
        <v>426</v>
      </c>
      <c r="AB29" s="64">
        <v>230</v>
      </c>
      <c r="AC29" s="64">
        <v>97</v>
      </c>
      <c r="AD29" s="64">
        <v>34</v>
      </c>
      <c r="AE29" s="64">
        <v>44</v>
      </c>
      <c r="AF29" s="63">
        <v>101</v>
      </c>
      <c r="AG29" s="68"/>
      <c r="AH29" s="3"/>
    </row>
    <row r="30" spans="1:34" s="55" customFormat="1" ht="13.25" customHeight="1" x14ac:dyDescent="0.5">
      <c r="A30" s="3"/>
      <c r="B30" s="14" t="s">
        <v>136</v>
      </c>
      <c r="C30" s="64">
        <v>0</v>
      </c>
      <c r="D30" s="64">
        <v>0</v>
      </c>
      <c r="E30" s="64">
        <v>0</v>
      </c>
      <c r="F30" s="62">
        <v>0</v>
      </c>
      <c r="G30" s="63">
        <v>0</v>
      </c>
      <c r="H30" s="64">
        <v>0</v>
      </c>
      <c r="I30" s="64">
        <v>0</v>
      </c>
      <c r="J30" s="64">
        <v>0</v>
      </c>
      <c r="K30" s="64">
        <v>0</v>
      </c>
      <c r="L30" s="63">
        <v>0</v>
      </c>
      <c r="M30" s="64">
        <v>0</v>
      </c>
      <c r="N30" s="64">
        <v>0</v>
      </c>
      <c r="O30" s="64">
        <v>0</v>
      </c>
      <c r="P30" s="64">
        <v>0</v>
      </c>
      <c r="Q30" s="63">
        <v>0</v>
      </c>
      <c r="R30" s="64">
        <v>651</v>
      </c>
      <c r="S30" s="64">
        <v>2483</v>
      </c>
      <c r="T30" s="64">
        <v>2176</v>
      </c>
      <c r="U30" s="64">
        <v>2187</v>
      </c>
      <c r="V30" s="63">
        <v>2075</v>
      </c>
      <c r="W30" s="64">
        <v>2790</v>
      </c>
      <c r="X30" s="64">
        <v>4491</v>
      </c>
      <c r="Y30" s="64">
        <v>5034</v>
      </c>
      <c r="Z30" s="64">
        <v>3905</v>
      </c>
      <c r="AA30" s="63">
        <v>4061</v>
      </c>
      <c r="AB30" s="64">
        <v>3306</v>
      </c>
      <c r="AC30" s="64">
        <v>5505</v>
      </c>
      <c r="AD30" s="64">
        <v>6104</v>
      </c>
      <c r="AE30" s="64">
        <v>8812</v>
      </c>
      <c r="AF30" s="63">
        <v>5940</v>
      </c>
      <c r="AG30" s="68"/>
      <c r="AH30" s="3"/>
    </row>
    <row r="31" spans="1:34" s="55" customFormat="1" ht="13.25" customHeight="1" x14ac:dyDescent="0.5">
      <c r="A31" s="3"/>
      <c r="B31" s="14" t="s">
        <v>109</v>
      </c>
      <c r="C31" s="64">
        <v>507</v>
      </c>
      <c r="D31" s="64">
        <v>4425</v>
      </c>
      <c r="E31" s="64">
        <v>6733</v>
      </c>
      <c r="F31" s="62">
        <v>5862</v>
      </c>
      <c r="G31" s="63">
        <v>4403</v>
      </c>
      <c r="H31" s="64">
        <v>4900</v>
      </c>
      <c r="I31" s="64">
        <v>4508</v>
      </c>
      <c r="J31" s="64">
        <v>7251</v>
      </c>
      <c r="K31" s="64">
        <v>13022</v>
      </c>
      <c r="L31" s="63">
        <v>7435</v>
      </c>
      <c r="M31" s="64">
        <v>16613</v>
      </c>
      <c r="N31" s="64">
        <v>21553</v>
      </c>
      <c r="O31" s="64">
        <v>20890</v>
      </c>
      <c r="P31" s="64">
        <v>21756</v>
      </c>
      <c r="Q31" s="63">
        <v>20219</v>
      </c>
      <c r="R31" s="64">
        <v>24321</v>
      </c>
      <c r="S31" s="64">
        <v>24350</v>
      </c>
      <c r="T31" s="64">
        <v>26426</v>
      </c>
      <c r="U31" s="64">
        <v>28890</v>
      </c>
      <c r="V31" s="63">
        <v>25812</v>
      </c>
      <c r="W31" s="64">
        <v>29140</v>
      </c>
      <c r="X31" s="64">
        <v>24430</v>
      </c>
      <c r="Y31" s="64">
        <v>24792</v>
      </c>
      <c r="Z31" s="64">
        <v>34872</v>
      </c>
      <c r="AA31" s="63">
        <v>28313</v>
      </c>
      <c r="AB31" s="64">
        <v>35928</v>
      </c>
      <c r="AC31" s="64">
        <v>44546</v>
      </c>
      <c r="AD31" s="64">
        <v>47260</v>
      </c>
      <c r="AE31" s="64">
        <v>56094</v>
      </c>
      <c r="AF31" s="63">
        <v>45988</v>
      </c>
      <c r="AG31" s="68"/>
      <c r="AH31" s="3"/>
    </row>
    <row r="32" spans="1:34" s="55" customFormat="1" ht="13.25" customHeight="1" x14ac:dyDescent="0.5">
      <c r="A32" s="3"/>
      <c r="B32" s="14" t="s">
        <v>217</v>
      </c>
      <c r="C32" s="64">
        <v>376</v>
      </c>
      <c r="D32" s="64">
        <v>336</v>
      </c>
      <c r="E32" s="64">
        <v>303</v>
      </c>
      <c r="F32" s="62">
        <v>268</v>
      </c>
      <c r="G32" s="63">
        <v>321</v>
      </c>
      <c r="H32" s="64">
        <v>242</v>
      </c>
      <c r="I32" s="64">
        <v>182</v>
      </c>
      <c r="J32" s="64">
        <v>119</v>
      </c>
      <c r="K32" s="64">
        <v>230</v>
      </c>
      <c r="L32" s="63">
        <v>193</v>
      </c>
      <c r="M32" s="64">
        <v>249</v>
      </c>
      <c r="N32" s="64">
        <v>254</v>
      </c>
      <c r="O32" s="64">
        <v>228</v>
      </c>
      <c r="P32" s="64">
        <v>243</v>
      </c>
      <c r="Q32" s="63">
        <v>243</v>
      </c>
      <c r="R32" s="64">
        <v>226</v>
      </c>
      <c r="S32" s="64">
        <v>164</v>
      </c>
      <c r="T32" s="64">
        <v>220</v>
      </c>
      <c r="U32" s="64">
        <v>222</v>
      </c>
      <c r="V32" s="63">
        <v>208</v>
      </c>
      <c r="W32" s="64">
        <v>175</v>
      </c>
      <c r="X32" s="64">
        <v>98</v>
      </c>
      <c r="Y32" s="64">
        <v>97</v>
      </c>
      <c r="Z32" s="64">
        <v>85</v>
      </c>
      <c r="AA32" s="63">
        <v>113</v>
      </c>
      <c r="AB32" s="64">
        <v>80</v>
      </c>
      <c r="AC32" s="64">
        <v>90</v>
      </c>
      <c r="AD32" s="64">
        <v>85</v>
      </c>
      <c r="AE32" s="64">
        <v>82</v>
      </c>
      <c r="AF32" s="63">
        <v>84</v>
      </c>
      <c r="AG32" s="68"/>
      <c r="AH32" s="3"/>
    </row>
    <row r="33" spans="1:34" s="55" customFormat="1" ht="13.25" customHeight="1" x14ac:dyDescent="0.5">
      <c r="A33" s="3"/>
      <c r="B33" s="14" t="s">
        <v>218</v>
      </c>
      <c r="C33" s="64">
        <v>3671</v>
      </c>
      <c r="D33" s="64">
        <v>3509</v>
      </c>
      <c r="E33" s="64">
        <v>3213</v>
      </c>
      <c r="F33" s="62">
        <v>2965</v>
      </c>
      <c r="G33" s="63">
        <v>3337</v>
      </c>
      <c r="H33" s="64">
        <v>2701</v>
      </c>
      <c r="I33" s="64">
        <v>2741</v>
      </c>
      <c r="J33" s="64">
        <v>2507</v>
      </c>
      <c r="K33" s="64">
        <v>2308</v>
      </c>
      <c r="L33" s="63">
        <v>2563</v>
      </c>
      <c r="M33" s="64">
        <v>2432</v>
      </c>
      <c r="N33" s="64">
        <v>2492</v>
      </c>
      <c r="O33" s="64">
        <v>2345</v>
      </c>
      <c r="P33" s="64">
        <v>2372</v>
      </c>
      <c r="Q33" s="63">
        <v>2410</v>
      </c>
      <c r="R33" s="64">
        <v>2325</v>
      </c>
      <c r="S33" s="64">
        <v>2306</v>
      </c>
      <c r="T33" s="64">
        <v>2243</v>
      </c>
      <c r="U33" s="64">
        <v>2213</v>
      </c>
      <c r="V33" s="63">
        <v>2272</v>
      </c>
      <c r="W33" s="64">
        <v>1669</v>
      </c>
      <c r="X33" s="64">
        <v>861</v>
      </c>
      <c r="Y33" s="64">
        <v>806</v>
      </c>
      <c r="Z33" s="64">
        <v>775</v>
      </c>
      <c r="AA33" s="63">
        <v>1024</v>
      </c>
      <c r="AB33" s="64">
        <v>763</v>
      </c>
      <c r="AC33" s="64">
        <v>740</v>
      </c>
      <c r="AD33" s="64">
        <v>643</v>
      </c>
      <c r="AE33" s="64">
        <v>658</v>
      </c>
      <c r="AF33" s="63">
        <v>701</v>
      </c>
      <c r="AG33" s="68"/>
      <c r="AH33" s="3"/>
    </row>
    <row r="34" spans="1:34" s="55" customFormat="1" ht="13.25" customHeight="1" x14ac:dyDescent="0.5">
      <c r="A34" s="3"/>
      <c r="B34" s="14" t="s">
        <v>219</v>
      </c>
      <c r="C34" s="64">
        <v>3380</v>
      </c>
      <c r="D34" s="64">
        <v>3443</v>
      </c>
      <c r="E34" s="64">
        <v>3176</v>
      </c>
      <c r="F34" s="62">
        <v>3014</v>
      </c>
      <c r="G34" s="63">
        <v>3252</v>
      </c>
      <c r="H34" s="64">
        <v>2775</v>
      </c>
      <c r="I34" s="64">
        <v>2645</v>
      </c>
      <c r="J34" s="64">
        <v>2505</v>
      </c>
      <c r="K34" s="64">
        <v>2344</v>
      </c>
      <c r="L34" s="63">
        <v>2567</v>
      </c>
      <c r="M34" s="64">
        <v>2318</v>
      </c>
      <c r="N34" s="64">
        <v>2346</v>
      </c>
      <c r="O34" s="64">
        <v>2328</v>
      </c>
      <c r="P34" s="64">
        <v>2400</v>
      </c>
      <c r="Q34" s="63">
        <v>2348</v>
      </c>
      <c r="R34" s="64">
        <v>2363</v>
      </c>
      <c r="S34" s="64">
        <v>2252</v>
      </c>
      <c r="T34" s="64">
        <v>2177</v>
      </c>
      <c r="U34" s="64">
        <v>2102</v>
      </c>
      <c r="V34" s="63">
        <v>2222</v>
      </c>
      <c r="W34" s="64">
        <v>1577</v>
      </c>
      <c r="X34" s="64">
        <v>799</v>
      </c>
      <c r="Y34" s="64">
        <v>733</v>
      </c>
      <c r="Z34" s="64">
        <v>776</v>
      </c>
      <c r="AA34" s="63">
        <v>965</v>
      </c>
      <c r="AB34" s="64">
        <v>740</v>
      </c>
      <c r="AC34" s="64">
        <v>718</v>
      </c>
      <c r="AD34" s="64">
        <v>622</v>
      </c>
      <c r="AE34" s="64">
        <v>640</v>
      </c>
      <c r="AF34" s="63">
        <v>680</v>
      </c>
      <c r="AG34" s="68"/>
      <c r="AH34" s="3"/>
    </row>
    <row r="35" spans="1:34" s="58" customFormat="1" ht="13.25" customHeight="1" x14ac:dyDescent="0.5">
      <c r="A35" s="4"/>
      <c r="B35" s="14" t="s">
        <v>108</v>
      </c>
      <c r="C35" s="64">
        <v>226</v>
      </c>
      <c r="D35" s="64">
        <v>264</v>
      </c>
      <c r="E35" s="64">
        <v>217</v>
      </c>
      <c r="F35" s="62">
        <v>184</v>
      </c>
      <c r="G35" s="63">
        <v>223</v>
      </c>
      <c r="H35" s="64">
        <v>218</v>
      </c>
      <c r="I35" s="64">
        <v>222</v>
      </c>
      <c r="J35" s="64">
        <v>326</v>
      </c>
      <c r="K35" s="64">
        <v>266</v>
      </c>
      <c r="L35" s="63">
        <v>258</v>
      </c>
      <c r="M35" s="64">
        <v>261</v>
      </c>
      <c r="N35" s="64">
        <v>283</v>
      </c>
      <c r="O35" s="64">
        <v>268</v>
      </c>
      <c r="P35" s="64">
        <v>231</v>
      </c>
      <c r="Q35" s="63">
        <v>261</v>
      </c>
      <c r="R35" s="64">
        <v>223</v>
      </c>
      <c r="S35" s="64">
        <v>243</v>
      </c>
      <c r="T35" s="64">
        <v>213</v>
      </c>
      <c r="U35" s="64">
        <v>167</v>
      </c>
      <c r="V35" s="63">
        <v>211</v>
      </c>
      <c r="W35" s="64">
        <v>191</v>
      </c>
      <c r="X35" s="64">
        <v>205</v>
      </c>
      <c r="Y35" s="64">
        <v>128</v>
      </c>
      <c r="Z35" s="64">
        <v>139</v>
      </c>
      <c r="AA35" s="63">
        <v>166</v>
      </c>
      <c r="AB35" s="64">
        <v>119</v>
      </c>
      <c r="AC35" s="64">
        <v>86</v>
      </c>
      <c r="AD35" s="64">
        <v>43</v>
      </c>
      <c r="AE35" s="64">
        <v>31</v>
      </c>
      <c r="AF35" s="63">
        <v>69</v>
      </c>
      <c r="AG35" s="68"/>
      <c r="AH35" s="3"/>
    </row>
    <row r="36" spans="1:34" s="55" customFormat="1" ht="13.25" customHeight="1" x14ac:dyDescent="0.5">
      <c r="A36" s="3"/>
      <c r="B36" s="14" t="s">
        <v>133</v>
      </c>
      <c r="C36" s="64">
        <v>0</v>
      </c>
      <c r="D36" s="64">
        <v>0</v>
      </c>
      <c r="E36" s="64">
        <v>0</v>
      </c>
      <c r="F36" s="62">
        <v>147</v>
      </c>
      <c r="G36" s="63">
        <v>37</v>
      </c>
      <c r="H36" s="64">
        <v>197</v>
      </c>
      <c r="I36" s="64">
        <v>0</v>
      </c>
      <c r="J36" s="64">
        <v>0</v>
      </c>
      <c r="K36" s="64">
        <v>0</v>
      </c>
      <c r="L36" s="63">
        <v>49</v>
      </c>
      <c r="M36" s="64">
        <v>0</v>
      </c>
      <c r="N36" s="64">
        <v>0</v>
      </c>
      <c r="O36" s="64">
        <v>0</v>
      </c>
      <c r="P36" s="64">
        <v>0</v>
      </c>
      <c r="Q36" s="63">
        <v>0</v>
      </c>
      <c r="R36" s="64">
        <v>0</v>
      </c>
      <c r="S36" s="64">
        <v>0</v>
      </c>
      <c r="T36" s="64">
        <v>0</v>
      </c>
      <c r="U36" s="64">
        <v>0</v>
      </c>
      <c r="V36" s="63">
        <v>0</v>
      </c>
      <c r="W36" s="64">
        <v>0</v>
      </c>
      <c r="X36" s="64">
        <v>1003</v>
      </c>
      <c r="Y36" s="64">
        <v>2245</v>
      </c>
      <c r="Z36" s="64">
        <v>1411</v>
      </c>
      <c r="AA36" s="63">
        <v>1173</v>
      </c>
      <c r="AB36" s="64">
        <v>901</v>
      </c>
      <c r="AC36" s="64">
        <v>699</v>
      </c>
      <c r="AD36" s="64">
        <v>551</v>
      </c>
      <c r="AE36" s="64">
        <v>459</v>
      </c>
      <c r="AF36" s="63">
        <v>652</v>
      </c>
      <c r="AG36" s="68"/>
      <c r="AH36" s="3"/>
    </row>
    <row r="37" spans="1:34" s="58" customFormat="1" ht="13.25" customHeight="1" x14ac:dyDescent="0.5">
      <c r="A37" s="4"/>
      <c r="B37" s="14" t="s">
        <v>111</v>
      </c>
      <c r="C37" s="64">
        <v>23</v>
      </c>
      <c r="D37" s="64">
        <v>27</v>
      </c>
      <c r="E37" s="64">
        <v>22</v>
      </c>
      <c r="F37" s="62">
        <v>22</v>
      </c>
      <c r="G37" s="63">
        <v>23</v>
      </c>
      <c r="H37" s="64">
        <v>24</v>
      </c>
      <c r="I37" s="64">
        <v>25</v>
      </c>
      <c r="J37" s="64">
        <v>23</v>
      </c>
      <c r="K37" s="64">
        <v>23</v>
      </c>
      <c r="L37" s="63">
        <v>23</v>
      </c>
      <c r="M37" s="64">
        <v>22</v>
      </c>
      <c r="N37" s="64">
        <v>18</v>
      </c>
      <c r="O37" s="64">
        <v>17</v>
      </c>
      <c r="P37" s="64">
        <v>17</v>
      </c>
      <c r="Q37" s="63">
        <v>19</v>
      </c>
      <c r="R37" s="64">
        <v>17</v>
      </c>
      <c r="S37" s="64">
        <v>17</v>
      </c>
      <c r="T37" s="64">
        <v>16</v>
      </c>
      <c r="U37" s="64">
        <v>16</v>
      </c>
      <c r="V37" s="63">
        <v>16</v>
      </c>
      <c r="W37" s="64">
        <v>18</v>
      </c>
      <c r="X37" s="64">
        <v>18</v>
      </c>
      <c r="Y37" s="64">
        <v>17</v>
      </c>
      <c r="Z37" s="64">
        <v>17</v>
      </c>
      <c r="AA37" s="63">
        <v>18</v>
      </c>
      <c r="AB37" s="64">
        <v>17</v>
      </c>
      <c r="AC37" s="64">
        <v>129</v>
      </c>
      <c r="AD37" s="64">
        <v>-3</v>
      </c>
      <c r="AE37" s="64">
        <v>15</v>
      </c>
      <c r="AF37" s="63">
        <v>39</v>
      </c>
      <c r="AG37" s="68"/>
      <c r="AH37" s="3"/>
    </row>
    <row r="38" spans="1:34" s="58" customFormat="1" ht="15" x14ac:dyDescent="0.5">
      <c r="A38" s="4"/>
      <c r="B38" s="14" t="s">
        <v>131</v>
      </c>
      <c r="C38" s="64">
        <v>61</v>
      </c>
      <c r="D38" s="64">
        <v>274</v>
      </c>
      <c r="E38" s="64">
        <v>147</v>
      </c>
      <c r="F38" s="62">
        <v>141</v>
      </c>
      <c r="G38" s="63">
        <v>156</v>
      </c>
      <c r="H38" s="64">
        <v>96</v>
      </c>
      <c r="I38" s="64">
        <v>92</v>
      </c>
      <c r="J38" s="64">
        <v>80</v>
      </c>
      <c r="K38" s="64">
        <v>70</v>
      </c>
      <c r="L38" s="63">
        <v>84</v>
      </c>
      <c r="M38" s="64">
        <v>67</v>
      </c>
      <c r="N38" s="64">
        <v>0</v>
      </c>
      <c r="O38" s="64">
        <v>0</v>
      </c>
      <c r="P38" s="64">
        <v>0</v>
      </c>
      <c r="Q38" s="63">
        <v>16</v>
      </c>
      <c r="R38" s="64">
        <v>0</v>
      </c>
      <c r="S38" s="64">
        <v>0</v>
      </c>
      <c r="T38" s="64">
        <v>0</v>
      </c>
      <c r="U38" s="64">
        <v>0</v>
      </c>
      <c r="V38" s="63">
        <v>0</v>
      </c>
      <c r="W38" s="64">
        <v>0</v>
      </c>
      <c r="X38" s="64">
        <v>0</v>
      </c>
      <c r="Y38" s="64">
        <v>0</v>
      </c>
      <c r="Z38" s="64">
        <v>0</v>
      </c>
      <c r="AA38" s="63">
        <v>0</v>
      </c>
      <c r="AB38" s="64">
        <v>0</v>
      </c>
      <c r="AC38" s="64">
        <v>0</v>
      </c>
      <c r="AD38" s="64">
        <v>0</v>
      </c>
      <c r="AE38" s="64">
        <v>0</v>
      </c>
      <c r="AF38" s="63">
        <v>0</v>
      </c>
      <c r="AG38" s="68"/>
      <c r="AH38" s="3"/>
    </row>
    <row r="39" spans="1:34" s="58" customFormat="1" ht="15" x14ac:dyDescent="0.5">
      <c r="A39" s="4"/>
      <c r="B39" s="14" t="s">
        <v>132</v>
      </c>
      <c r="C39" s="64">
        <v>0</v>
      </c>
      <c r="D39" s="64">
        <v>0</v>
      </c>
      <c r="E39" s="64">
        <v>0</v>
      </c>
      <c r="F39" s="62">
        <v>0</v>
      </c>
      <c r="G39" s="63">
        <v>0</v>
      </c>
      <c r="H39" s="64">
        <v>0</v>
      </c>
      <c r="I39" s="64">
        <v>0</v>
      </c>
      <c r="J39" s="64">
        <v>0</v>
      </c>
      <c r="K39" s="64">
        <v>0</v>
      </c>
      <c r="L39" s="63">
        <v>0</v>
      </c>
      <c r="M39" s="64">
        <v>0</v>
      </c>
      <c r="N39" s="64">
        <v>0</v>
      </c>
      <c r="O39" s="64">
        <v>0</v>
      </c>
      <c r="P39" s="64">
        <v>391</v>
      </c>
      <c r="Q39" s="63">
        <v>99</v>
      </c>
      <c r="R39" s="64">
        <v>777</v>
      </c>
      <c r="S39" s="64">
        <v>347</v>
      </c>
      <c r="T39" s="64">
        <v>3518</v>
      </c>
      <c r="U39" s="64">
        <v>5155</v>
      </c>
      <c r="V39" s="63">
        <v>2464</v>
      </c>
      <c r="W39" s="64">
        <v>4496</v>
      </c>
      <c r="X39" s="64">
        <v>4763</v>
      </c>
      <c r="Y39" s="64">
        <v>5119</v>
      </c>
      <c r="Z39" s="64">
        <v>3914</v>
      </c>
      <c r="AA39" s="63">
        <v>4579</v>
      </c>
      <c r="AB39" s="64">
        <v>3033</v>
      </c>
      <c r="AC39" s="64">
        <v>2670</v>
      </c>
      <c r="AD39" s="64">
        <v>6436</v>
      </c>
      <c r="AE39" s="64">
        <v>4940</v>
      </c>
      <c r="AF39" s="63">
        <v>4277</v>
      </c>
      <c r="AG39" s="68"/>
      <c r="AH39" s="3"/>
    </row>
    <row r="40" spans="1:34" s="58" customFormat="1" ht="15" x14ac:dyDescent="0.5">
      <c r="A40" s="4"/>
      <c r="B40" s="14" t="s">
        <v>295</v>
      </c>
      <c r="C40" s="64">
        <v>0</v>
      </c>
      <c r="D40" s="64">
        <v>0</v>
      </c>
      <c r="E40" s="64">
        <v>0</v>
      </c>
      <c r="F40" s="62">
        <v>0</v>
      </c>
      <c r="G40" s="63">
        <v>0</v>
      </c>
      <c r="H40" s="64">
        <v>0</v>
      </c>
      <c r="I40" s="64">
        <v>0</v>
      </c>
      <c r="J40" s="64">
        <v>0</v>
      </c>
      <c r="K40" s="64">
        <v>0</v>
      </c>
      <c r="L40" s="63">
        <v>0</v>
      </c>
      <c r="M40" s="64">
        <v>0</v>
      </c>
      <c r="N40" s="64">
        <v>0</v>
      </c>
      <c r="O40" s="64">
        <v>0</v>
      </c>
      <c r="P40" s="64">
        <v>0</v>
      </c>
      <c r="Q40" s="63">
        <v>0</v>
      </c>
      <c r="R40" s="64">
        <v>0</v>
      </c>
      <c r="S40" s="64">
        <v>0</v>
      </c>
      <c r="T40" s="64">
        <v>0</v>
      </c>
      <c r="U40" s="64">
        <v>0</v>
      </c>
      <c r="V40" s="63">
        <v>0</v>
      </c>
      <c r="W40" s="64">
        <v>0</v>
      </c>
      <c r="X40" s="64">
        <v>0</v>
      </c>
      <c r="Y40" s="64">
        <v>0</v>
      </c>
      <c r="Z40" s="64">
        <v>0</v>
      </c>
      <c r="AA40" s="63">
        <v>0</v>
      </c>
      <c r="AB40" s="64">
        <v>0</v>
      </c>
      <c r="AC40" s="64">
        <v>0</v>
      </c>
      <c r="AD40" s="64">
        <v>0</v>
      </c>
      <c r="AE40" s="64">
        <v>27</v>
      </c>
      <c r="AF40" s="63">
        <v>7</v>
      </c>
      <c r="AG40" s="68"/>
      <c r="AH40" s="3"/>
    </row>
    <row r="41" spans="1:34" s="58" customFormat="1" ht="13.25" customHeight="1" x14ac:dyDescent="0.5">
      <c r="A41" s="4"/>
      <c r="B41" s="14" t="s">
        <v>233</v>
      </c>
      <c r="C41" s="64">
        <v>162</v>
      </c>
      <c r="D41" s="64">
        <v>144</v>
      </c>
      <c r="E41" s="64">
        <v>194</v>
      </c>
      <c r="F41" s="62">
        <v>190</v>
      </c>
      <c r="G41" s="63">
        <v>172</v>
      </c>
      <c r="H41" s="64">
        <v>162</v>
      </c>
      <c r="I41" s="64">
        <v>159</v>
      </c>
      <c r="J41" s="64">
        <v>137</v>
      </c>
      <c r="K41" s="64">
        <v>124</v>
      </c>
      <c r="L41" s="63">
        <v>124</v>
      </c>
      <c r="M41" s="64">
        <v>98</v>
      </c>
      <c r="N41" s="64">
        <v>153</v>
      </c>
      <c r="O41" s="64">
        <v>260</v>
      </c>
      <c r="P41" s="64">
        <v>523</v>
      </c>
      <c r="Q41" s="63">
        <v>259</v>
      </c>
      <c r="R41" s="64">
        <v>419</v>
      </c>
      <c r="S41" s="64">
        <v>498</v>
      </c>
      <c r="T41" s="64">
        <v>502</v>
      </c>
      <c r="U41" s="64">
        <v>413</v>
      </c>
      <c r="V41" s="63">
        <v>458</v>
      </c>
      <c r="W41" s="64">
        <v>353</v>
      </c>
      <c r="X41" s="64">
        <v>537</v>
      </c>
      <c r="Y41" s="64">
        <v>714</v>
      </c>
      <c r="Z41" s="64">
        <v>860</v>
      </c>
      <c r="AA41" s="63">
        <v>623</v>
      </c>
      <c r="AB41" s="64">
        <v>732</v>
      </c>
      <c r="AC41" s="64">
        <v>625</v>
      </c>
      <c r="AD41" s="64">
        <v>534</v>
      </c>
      <c r="AE41" s="64">
        <v>501</v>
      </c>
      <c r="AF41" s="63">
        <v>598</v>
      </c>
      <c r="AG41" s="68"/>
      <c r="AH41" s="3"/>
    </row>
    <row r="42" spans="1:34" s="58" customFormat="1" ht="13.25" customHeight="1" x14ac:dyDescent="0.5">
      <c r="A42" s="4"/>
      <c r="B42" s="14" t="s">
        <v>234</v>
      </c>
      <c r="C42" s="64">
        <v>0</v>
      </c>
      <c r="D42" s="64">
        <v>0</v>
      </c>
      <c r="E42" s="64">
        <v>0</v>
      </c>
      <c r="F42" s="62">
        <v>0</v>
      </c>
      <c r="G42" s="63">
        <v>0</v>
      </c>
      <c r="H42" s="64">
        <v>0</v>
      </c>
      <c r="I42" s="64">
        <v>0</v>
      </c>
      <c r="J42" s="64">
        <v>0</v>
      </c>
      <c r="K42" s="64">
        <v>0</v>
      </c>
      <c r="L42" s="63">
        <v>0</v>
      </c>
      <c r="M42" s="64">
        <v>0</v>
      </c>
      <c r="N42" s="64">
        <v>0</v>
      </c>
      <c r="O42" s="64">
        <v>0</v>
      </c>
      <c r="P42" s="64">
        <v>0</v>
      </c>
      <c r="Q42" s="63">
        <v>0</v>
      </c>
      <c r="R42" s="64">
        <v>0</v>
      </c>
      <c r="S42" s="64">
        <v>0</v>
      </c>
      <c r="T42" s="64">
        <v>0</v>
      </c>
      <c r="U42" s="64">
        <v>0</v>
      </c>
      <c r="V42" s="63">
        <v>0</v>
      </c>
      <c r="W42" s="64">
        <v>0</v>
      </c>
      <c r="X42" s="64">
        <v>0</v>
      </c>
      <c r="Y42" s="64">
        <v>0</v>
      </c>
      <c r="Z42" s="64">
        <v>0</v>
      </c>
      <c r="AA42" s="63">
        <v>0</v>
      </c>
      <c r="AB42" s="64">
        <v>0</v>
      </c>
      <c r="AC42" s="64">
        <v>0</v>
      </c>
      <c r="AD42" s="64">
        <v>0</v>
      </c>
      <c r="AE42" s="64">
        <v>0</v>
      </c>
      <c r="AF42" s="63">
        <v>0</v>
      </c>
      <c r="AG42" s="68"/>
      <c r="AH42" s="3"/>
    </row>
    <row r="43" spans="1:34" s="58" customFormat="1" ht="13.25" customHeight="1" thickBot="1" x14ac:dyDescent="0.55000000000000004">
      <c r="A43" s="4"/>
      <c r="B43" s="14" t="s">
        <v>235</v>
      </c>
      <c r="C43" s="64">
        <v>0</v>
      </c>
      <c r="D43" s="64">
        <v>0</v>
      </c>
      <c r="E43" s="64">
        <v>0</v>
      </c>
      <c r="F43" s="62">
        <v>19</v>
      </c>
      <c r="G43" s="63">
        <v>5</v>
      </c>
      <c r="H43" s="64">
        <v>29</v>
      </c>
      <c r="I43" s="64">
        <v>4</v>
      </c>
      <c r="J43" s="64">
        <v>0</v>
      </c>
      <c r="K43" s="64">
        <v>0</v>
      </c>
      <c r="L43" s="63">
        <v>0</v>
      </c>
      <c r="M43" s="64">
        <v>6</v>
      </c>
      <c r="N43" s="64">
        <v>17</v>
      </c>
      <c r="O43" s="64">
        <v>5</v>
      </c>
      <c r="P43" s="64">
        <v>0</v>
      </c>
      <c r="Q43" s="63">
        <v>7</v>
      </c>
      <c r="R43" s="64">
        <v>0</v>
      </c>
      <c r="S43" s="64">
        <v>0</v>
      </c>
      <c r="T43" s="64">
        <v>0</v>
      </c>
      <c r="U43" s="64">
        <v>0</v>
      </c>
      <c r="V43" s="63">
        <v>0</v>
      </c>
      <c r="W43" s="64">
        <v>0</v>
      </c>
      <c r="X43" s="64">
        <v>0</v>
      </c>
      <c r="Y43" s="64">
        <v>0</v>
      </c>
      <c r="Z43" s="64">
        <v>0</v>
      </c>
      <c r="AA43" s="63">
        <v>0</v>
      </c>
      <c r="AB43" s="64">
        <v>0</v>
      </c>
      <c r="AC43" s="64">
        <v>0</v>
      </c>
      <c r="AD43" s="64">
        <v>0</v>
      </c>
      <c r="AE43" s="64">
        <v>0</v>
      </c>
      <c r="AF43" s="63">
        <v>0</v>
      </c>
      <c r="AG43" s="68"/>
      <c r="AH43" s="3"/>
    </row>
    <row r="44" spans="1:34" s="55" customFormat="1" ht="13.25" customHeight="1" thickBot="1" x14ac:dyDescent="0.55000000000000004">
      <c r="A44" s="3"/>
      <c r="B44" s="59" t="s">
        <v>214</v>
      </c>
      <c r="C44" s="60">
        <v>9983</v>
      </c>
      <c r="D44" s="60">
        <v>9450</v>
      </c>
      <c r="E44" s="60">
        <v>10594</v>
      </c>
      <c r="F44" s="60">
        <v>10631</v>
      </c>
      <c r="G44" s="61">
        <v>10167</v>
      </c>
      <c r="H44" s="60">
        <v>8848</v>
      </c>
      <c r="I44" s="60">
        <v>7539</v>
      </c>
      <c r="J44" s="60">
        <v>7273</v>
      </c>
      <c r="K44" s="60">
        <v>6899</v>
      </c>
      <c r="L44" s="61">
        <v>7681</v>
      </c>
      <c r="M44" s="60">
        <v>7196</v>
      </c>
      <c r="N44" s="60">
        <v>7930</v>
      </c>
      <c r="O44" s="60">
        <v>8793</v>
      </c>
      <c r="P44" s="60">
        <v>8103</v>
      </c>
      <c r="Q44" s="61">
        <v>8010</v>
      </c>
      <c r="R44" s="60">
        <v>7811</v>
      </c>
      <c r="S44" s="60">
        <v>7500</v>
      </c>
      <c r="T44" s="60">
        <v>8298</v>
      </c>
      <c r="U44" s="60">
        <v>8513</v>
      </c>
      <c r="V44" s="61">
        <v>8032</v>
      </c>
      <c r="W44" s="60">
        <v>7752</v>
      </c>
      <c r="X44" s="60">
        <v>6787</v>
      </c>
      <c r="Y44" s="60">
        <v>7656</v>
      </c>
      <c r="Z44" s="60">
        <v>7476</v>
      </c>
      <c r="AA44" s="61">
        <v>7418</v>
      </c>
      <c r="AB44" s="60">
        <v>7535</v>
      </c>
      <c r="AC44" s="60">
        <v>7946</v>
      </c>
      <c r="AD44" s="60">
        <v>8912</v>
      </c>
      <c r="AE44" s="60">
        <v>11354</v>
      </c>
      <c r="AF44" s="61">
        <v>8943</v>
      </c>
      <c r="AG44" s="68"/>
      <c r="AH44" s="3"/>
    </row>
    <row r="45" spans="1:34" s="58" customFormat="1" ht="13.25" customHeight="1" x14ac:dyDescent="0.5">
      <c r="A45" s="4"/>
      <c r="B45" s="14" t="s">
        <v>215</v>
      </c>
      <c r="C45" s="64">
        <v>3318</v>
      </c>
      <c r="D45" s="64">
        <v>3207</v>
      </c>
      <c r="E45" s="64">
        <v>3221</v>
      </c>
      <c r="F45" s="62">
        <v>2799</v>
      </c>
      <c r="G45" s="63">
        <v>3135</v>
      </c>
      <c r="H45" s="64">
        <v>2180</v>
      </c>
      <c r="I45" s="64">
        <v>2018</v>
      </c>
      <c r="J45" s="64">
        <v>1685</v>
      </c>
      <c r="K45" s="64">
        <v>1345</v>
      </c>
      <c r="L45" s="63">
        <v>1805</v>
      </c>
      <c r="M45" s="64">
        <v>1166</v>
      </c>
      <c r="N45" s="64">
        <v>1288</v>
      </c>
      <c r="O45" s="64">
        <v>1766</v>
      </c>
      <c r="P45" s="64">
        <v>1313</v>
      </c>
      <c r="Q45" s="63">
        <v>1385</v>
      </c>
      <c r="R45" s="64">
        <v>991</v>
      </c>
      <c r="S45" s="64">
        <v>1066</v>
      </c>
      <c r="T45" s="64">
        <v>1541</v>
      </c>
      <c r="U45" s="64">
        <v>1312</v>
      </c>
      <c r="V45" s="63">
        <v>1229</v>
      </c>
      <c r="W45" s="64">
        <v>938</v>
      </c>
      <c r="X45" s="64">
        <v>325</v>
      </c>
      <c r="Y45" s="64">
        <v>619</v>
      </c>
      <c r="Z45" s="64">
        <v>664</v>
      </c>
      <c r="AA45" s="63">
        <v>618</v>
      </c>
      <c r="AB45" s="64">
        <v>768</v>
      </c>
      <c r="AC45" s="64">
        <v>775</v>
      </c>
      <c r="AD45" s="64">
        <v>509</v>
      </c>
      <c r="AE45" s="64">
        <v>545</v>
      </c>
      <c r="AF45" s="63">
        <v>649</v>
      </c>
      <c r="AG45" s="68"/>
      <c r="AH45" s="3"/>
    </row>
    <row r="46" spans="1:34" s="55" customFormat="1" ht="13.25" customHeight="1" x14ac:dyDescent="0.5">
      <c r="A46" s="3"/>
      <c r="B46" s="14" t="s">
        <v>135</v>
      </c>
      <c r="C46" s="64">
        <v>808</v>
      </c>
      <c r="D46" s="64">
        <v>762</v>
      </c>
      <c r="E46" s="64">
        <v>715</v>
      </c>
      <c r="F46" s="62">
        <v>673</v>
      </c>
      <c r="G46" s="63">
        <v>739</v>
      </c>
      <c r="H46" s="64">
        <v>522</v>
      </c>
      <c r="I46" s="64">
        <v>533</v>
      </c>
      <c r="J46" s="64">
        <v>430</v>
      </c>
      <c r="K46" s="64">
        <v>468</v>
      </c>
      <c r="L46" s="63">
        <v>488</v>
      </c>
      <c r="M46" s="64">
        <v>442</v>
      </c>
      <c r="N46" s="64">
        <v>412</v>
      </c>
      <c r="O46" s="64">
        <v>424</v>
      </c>
      <c r="P46" s="64">
        <v>471</v>
      </c>
      <c r="Q46" s="63">
        <v>438</v>
      </c>
      <c r="R46" s="64">
        <v>410</v>
      </c>
      <c r="S46" s="64">
        <v>376</v>
      </c>
      <c r="T46" s="64">
        <v>290</v>
      </c>
      <c r="U46" s="64">
        <v>198</v>
      </c>
      <c r="V46" s="63">
        <v>318</v>
      </c>
      <c r="W46" s="64">
        <v>244</v>
      </c>
      <c r="X46" s="64">
        <v>256</v>
      </c>
      <c r="Y46" s="64">
        <v>207</v>
      </c>
      <c r="Z46" s="64">
        <v>169</v>
      </c>
      <c r="AA46" s="63">
        <v>218</v>
      </c>
      <c r="AB46" s="64">
        <v>148</v>
      </c>
      <c r="AC46" s="64">
        <v>136</v>
      </c>
      <c r="AD46" s="64">
        <v>86</v>
      </c>
      <c r="AE46" s="64">
        <v>80</v>
      </c>
      <c r="AF46" s="63">
        <v>112</v>
      </c>
      <c r="AG46" s="68"/>
      <c r="AH46" s="3"/>
    </row>
    <row r="47" spans="1:34" s="55" customFormat="1" ht="13.25" customHeight="1" x14ac:dyDescent="0.5">
      <c r="A47" s="3"/>
      <c r="B47" s="14" t="s">
        <v>110</v>
      </c>
      <c r="C47" s="64">
        <v>3665</v>
      </c>
      <c r="D47" s="64">
        <v>3066</v>
      </c>
      <c r="E47" s="64">
        <v>3956</v>
      </c>
      <c r="F47" s="62">
        <v>4388</v>
      </c>
      <c r="G47" s="63">
        <v>3771</v>
      </c>
      <c r="H47" s="64">
        <v>3610</v>
      </c>
      <c r="I47" s="64">
        <v>2763</v>
      </c>
      <c r="J47" s="64">
        <v>2508</v>
      </c>
      <c r="K47" s="64">
        <v>2269</v>
      </c>
      <c r="L47" s="63">
        <v>2786</v>
      </c>
      <c r="M47" s="64">
        <v>1874</v>
      </c>
      <c r="N47" s="64">
        <v>1601</v>
      </c>
      <c r="O47" s="64">
        <v>2031</v>
      </c>
      <c r="P47" s="64">
        <v>1496</v>
      </c>
      <c r="Q47" s="63">
        <v>1750</v>
      </c>
      <c r="R47" s="64">
        <v>1253</v>
      </c>
      <c r="S47" s="64">
        <v>1126</v>
      </c>
      <c r="T47" s="64">
        <v>1095</v>
      </c>
      <c r="U47" s="64">
        <v>796</v>
      </c>
      <c r="V47" s="63">
        <v>1066</v>
      </c>
      <c r="W47" s="64">
        <v>706</v>
      </c>
      <c r="X47" s="64">
        <v>1062</v>
      </c>
      <c r="Y47" s="64">
        <v>871</v>
      </c>
      <c r="Z47" s="64">
        <v>479</v>
      </c>
      <c r="AA47" s="63">
        <v>779</v>
      </c>
      <c r="AB47" s="64">
        <v>652</v>
      </c>
      <c r="AC47" s="64">
        <v>488</v>
      </c>
      <c r="AD47" s="64">
        <v>349</v>
      </c>
      <c r="AE47" s="64">
        <v>231</v>
      </c>
      <c r="AF47" s="63">
        <v>429</v>
      </c>
      <c r="AG47" s="68"/>
      <c r="AH47" s="3"/>
    </row>
    <row r="48" spans="1:34" s="55" customFormat="1" ht="13.25" customHeight="1" x14ac:dyDescent="0.5">
      <c r="A48" s="3"/>
      <c r="B48" s="14" t="s">
        <v>136</v>
      </c>
      <c r="C48" s="64">
        <v>0</v>
      </c>
      <c r="D48" s="64">
        <v>0</v>
      </c>
      <c r="E48" s="64">
        <v>0</v>
      </c>
      <c r="F48" s="62">
        <v>0</v>
      </c>
      <c r="G48" s="63">
        <v>0</v>
      </c>
      <c r="H48" s="64">
        <v>0</v>
      </c>
      <c r="I48" s="64">
        <v>0</v>
      </c>
      <c r="J48" s="64">
        <v>0</v>
      </c>
      <c r="K48" s="64">
        <v>0</v>
      </c>
      <c r="L48" s="63">
        <v>0</v>
      </c>
      <c r="M48" s="64">
        <v>0</v>
      </c>
      <c r="N48" s="64">
        <v>0</v>
      </c>
      <c r="O48" s="64">
        <v>0</v>
      </c>
      <c r="P48" s="64">
        <v>0</v>
      </c>
      <c r="Q48" s="63">
        <v>0</v>
      </c>
      <c r="R48" s="70">
        <v>31</v>
      </c>
      <c r="S48" s="64">
        <v>192</v>
      </c>
      <c r="T48" s="64">
        <v>139</v>
      </c>
      <c r="U48" s="64">
        <v>76</v>
      </c>
      <c r="V48" s="63">
        <v>79</v>
      </c>
      <c r="W48" s="64">
        <v>173</v>
      </c>
      <c r="X48" s="64">
        <v>211</v>
      </c>
      <c r="Y48" s="64">
        <v>245</v>
      </c>
      <c r="Z48" s="64">
        <v>88</v>
      </c>
      <c r="AA48" s="63">
        <v>179</v>
      </c>
      <c r="AB48" s="64">
        <v>167</v>
      </c>
      <c r="AC48" s="64">
        <v>245</v>
      </c>
      <c r="AD48" s="64">
        <v>272</v>
      </c>
      <c r="AE48" s="64">
        <v>296</v>
      </c>
      <c r="AF48" s="63">
        <v>245</v>
      </c>
      <c r="AG48" s="68"/>
      <c r="AH48" s="3"/>
    </row>
    <row r="49" spans="1:34" s="55" customFormat="1" ht="13.25" customHeight="1" x14ac:dyDescent="0.5">
      <c r="A49" s="3"/>
      <c r="B49" s="14" t="s">
        <v>109</v>
      </c>
      <c r="C49" s="64">
        <v>75</v>
      </c>
      <c r="D49" s="64">
        <v>397</v>
      </c>
      <c r="E49" s="64">
        <v>768</v>
      </c>
      <c r="F49" s="62">
        <v>825</v>
      </c>
      <c r="G49" s="63">
        <v>519</v>
      </c>
      <c r="H49" s="64">
        <v>699</v>
      </c>
      <c r="I49" s="64">
        <v>557</v>
      </c>
      <c r="J49" s="64">
        <v>1069</v>
      </c>
      <c r="K49" s="64">
        <v>1466</v>
      </c>
      <c r="L49" s="63">
        <v>949</v>
      </c>
      <c r="M49" s="64">
        <v>2181</v>
      </c>
      <c r="N49" s="64">
        <v>3109</v>
      </c>
      <c r="O49" s="64">
        <v>3213</v>
      </c>
      <c r="P49" s="64">
        <v>3506</v>
      </c>
      <c r="Q49" s="63">
        <v>3007</v>
      </c>
      <c r="R49" s="64">
        <v>3774</v>
      </c>
      <c r="S49" s="64">
        <v>3646</v>
      </c>
      <c r="T49" s="64">
        <v>3678</v>
      </c>
      <c r="U49" s="64">
        <v>4478</v>
      </c>
      <c r="V49" s="63">
        <v>3918</v>
      </c>
      <c r="W49" s="64">
        <v>4116</v>
      </c>
      <c r="X49" s="64">
        <v>3832</v>
      </c>
      <c r="Y49" s="64">
        <v>4121</v>
      </c>
      <c r="Z49" s="64">
        <v>4770</v>
      </c>
      <c r="AA49" s="63">
        <v>4243</v>
      </c>
      <c r="AB49" s="64">
        <v>4645</v>
      </c>
      <c r="AC49" s="64">
        <v>5593</v>
      </c>
      <c r="AD49" s="64">
        <v>6050</v>
      </c>
      <c r="AE49" s="64">
        <v>8427</v>
      </c>
      <c r="AF49" s="63">
        <v>6184</v>
      </c>
      <c r="AG49" s="68"/>
      <c r="AH49" s="3"/>
    </row>
    <row r="50" spans="1:34" s="55" customFormat="1" ht="13.25" customHeight="1" x14ac:dyDescent="0.5">
      <c r="A50" s="3"/>
      <c r="B50" s="14" t="s">
        <v>217</v>
      </c>
      <c r="C50" s="64">
        <v>360</v>
      </c>
      <c r="D50" s="64">
        <v>317</v>
      </c>
      <c r="E50" s="64">
        <v>334</v>
      </c>
      <c r="F50" s="62">
        <v>336</v>
      </c>
      <c r="G50" s="63">
        <v>337</v>
      </c>
      <c r="H50" s="64">
        <v>337</v>
      </c>
      <c r="I50" s="64">
        <v>284</v>
      </c>
      <c r="J50" s="64">
        <v>244</v>
      </c>
      <c r="K50" s="64">
        <v>245</v>
      </c>
      <c r="L50" s="63">
        <v>278</v>
      </c>
      <c r="M50" s="64">
        <v>225</v>
      </c>
      <c r="N50" s="64">
        <v>194</v>
      </c>
      <c r="O50" s="64">
        <v>204</v>
      </c>
      <c r="P50" s="64">
        <v>203</v>
      </c>
      <c r="Q50" s="63">
        <v>207</v>
      </c>
      <c r="R50" s="64">
        <v>161</v>
      </c>
      <c r="S50" s="64">
        <v>42</v>
      </c>
      <c r="T50" s="64">
        <v>21</v>
      </c>
      <c r="U50" s="64">
        <v>19</v>
      </c>
      <c r="V50" s="63">
        <v>60</v>
      </c>
      <c r="W50" s="64">
        <v>17</v>
      </c>
      <c r="X50" s="64">
        <v>113</v>
      </c>
      <c r="Y50" s="64">
        <v>98</v>
      </c>
      <c r="Z50" s="64">
        <v>58</v>
      </c>
      <c r="AA50" s="63">
        <v>73</v>
      </c>
      <c r="AB50" s="64">
        <v>44</v>
      </c>
      <c r="AC50" s="64">
        <v>90</v>
      </c>
      <c r="AD50" s="64">
        <v>39</v>
      </c>
      <c r="AE50" s="64">
        <v>69</v>
      </c>
      <c r="AF50" s="63">
        <v>60</v>
      </c>
      <c r="AG50" s="68"/>
      <c r="AH50" s="3"/>
    </row>
    <row r="51" spans="1:34" s="55" customFormat="1" ht="13.25" customHeight="1" x14ac:dyDescent="0.5">
      <c r="A51" s="3"/>
      <c r="B51" s="14" t="s">
        <v>218</v>
      </c>
      <c r="C51" s="64">
        <v>227</v>
      </c>
      <c r="D51" s="64">
        <v>192</v>
      </c>
      <c r="E51" s="64">
        <v>157</v>
      </c>
      <c r="F51" s="62">
        <v>212</v>
      </c>
      <c r="G51" s="63">
        <v>197</v>
      </c>
      <c r="H51" s="64">
        <v>178</v>
      </c>
      <c r="I51" s="64">
        <v>140</v>
      </c>
      <c r="J51" s="64">
        <v>156</v>
      </c>
      <c r="K51" s="64">
        <v>151</v>
      </c>
      <c r="L51" s="63">
        <v>156</v>
      </c>
      <c r="M51" s="64">
        <v>159</v>
      </c>
      <c r="N51" s="64">
        <v>277</v>
      </c>
      <c r="O51" s="64">
        <v>254</v>
      </c>
      <c r="P51" s="64">
        <v>168</v>
      </c>
      <c r="Q51" s="63">
        <v>215</v>
      </c>
      <c r="R51" s="64">
        <v>177</v>
      </c>
      <c r="S51" s="64">
        <v>172</v>
      </c>
      <c r="T51" s="64">
        <v>288</v>
      </c>
      <c r="U51" s="64">
        <v>171</v>
      </c>
      <c r="V51" s="63">
        <v>202</v>
      </c>
      <c r="W51" s="64">
        <v>115</v>
      </c>
      <c r="X51" s="64">
        <v>62</v>
      </c>
      <c r="Y51" s="64">
        <v>76</v>
      </c>
      <c r="Z51" s="64">
        <v>63</v>
      </c>
      <c r="AA51" s="63">
        <v>81</v>
      </c>
      <c r="AB51" s="64">
        <v>53</v>
      </c>
      <c r="AC51" s="64">
        <v>43</v>
      </c>
      <c r="AD51" s="64">
        <v>46</v>
      </c>
      <c r="AE51" s="64">
        <v>105</v>
      </c>
      <c r="AF51" s="63">
        <v>62</v>
      </c>
      <c r="AG51" s="68"/>
      <c r="AH51" s="3"/>
    </row>
    <row r="52" spans="1:34" s="55" customFormat="1" ht="13.25" customHeight="1" x14ac:dyDescent="0.5">
      <c r="A52" s="3"/>
      <c r="B52" s="14" t="s">
        <v>219</v>
      </c>
      <c r="C52" s="64">
        <v>1084</v>
      </c>
      <c r="D52" s="64">
        <v>1108</v>
      </c>
      <c r="E52" s="64">
        <v>1048</v>
      </c>
      <c r="F52" s="62">
        <v>978</v>
      </c>
      <c r="G52" s="63">
        <v>1054</v>
      </c>
      <c r="H52" s="64">
        <v>930</v>
      </c>
      <c r="I52" s="64">
        <v>879</v>
      </c>
      <c r="J52" s="64">
        <v>807</v>
      </c>
      <c r="K52" s="64">
        <v>779</v>
      </c>
      <c r="L52" s="63">
        <v>849</v>
      </c>
      <c r="M52" s="64">
        <v>826</v>
      </c>
      <c r="N52" s="64">
        <v>752</v>
      </c>
      <c r="O52" s="64">
        <v>737</v>
      </c>
      <c r="P52" s="64">
        <v>751</v>
      </c>
      <c r="Q52" s="63">
        <v>766</v>
      </c>
      <c r="R52" s="64">
        <v>746</v>
      </c>
      <c r="S52" s="64">
        <v>677</v>
      </c>
      <c r="T52" s="64">
        <v>690</v>
      </c>
      <c r="U52" s="64">
        <v>637</v>
      </c>
      <c r="V52" s="63">
        <v>687</v>
      </c>
      <c r="W52" s="64">
        <v>489</v>
      </c>
      <c r="X52" s="64">
        <v>241</v>
      </c>
      <c r="Y52" s="64">
        <v>219</v>
      </c>
      <c r="Z52" s="64">
        <v>229</v>
      </c>
      <c r="AA52" s="63">
        <v>290</v>
      </c>
      <c r="AB52" s="64">
        <v>229</v>
      </c>
      <c r="AC52" s="64">
        <v>229</v>
      </c>
      <c r="AD52" s="64">
        <v>273</v>
      </c>
      <c r="AE52" s="64">
        <v>505</v>
      </c>
      <c r="AF52" s="63">
        <v>310</v>
      </c>
      <c r="AG52" s="68"/>
      <c r="AH52" s="3"/>
    </row>
    <row r="53" spans="1:34" s="55" customFormat="1" ht="13.25" customHeight="1" x14ac:dyDescent="0.5">
      <c r="A53" s="3"/>
      <c r="B53" s="14" t="s">
        <v>108</v>
      </c>
      <c r="C53" s="64">
        <v>40</v>
      </c>
      <c r="D53" s="64">
        <v>49</v>
      </c>
      <c r="E53" s="64">
        <v>20</v>
      </c>
      <c r="F53" s="62">
        <v>31</v>
      </c>
      <c r="G53" s="63">
        <v>35</v>
      </c>
      <c r="H53" s="64">
        <v>42</v>
      </c>
      <c r="I53" s="64">
        <v>46</v>
      </c>
      <c r="J53" s="64">
        <v>40</v>
      </c>
      <c r="K53" s="64">
        <v>16</v>
      </c>
      <c r="L53" s="63">
        <v>36</v>
      </c>
      <c r="M53" s="64">
        <v>4</v>
      </c>
      <c r="N53" s="64">
        <v>4</v>
      </c>
      <c r="O53" s="64">
        <v>3</v>
      </c>
      <c r="P53" s="64">
        <v>1</v>
      </c>
      <c r="Q53" s="63">
        <v>3</v>
      </c>
      <c r="R53" s="64">
        <v>11</v>
      </c>
      <c r="S53" s="64">
        <v>14</v>
      </c>
      <c r="T53" s="64">
        <v>6</v>
      </c>
      <c r="U53" s="64">
        <v>0</v>
      </c>
      <c r="V53" s="63">
        <v>8</v>
      </c>
      <c r="W53" s="64">
        <v>0</v>
      </c>
      <c r="X53" s="64">
        <v>0</v>
      </c>
      <c r="Y53" s="64">
        <v>5</v>
      </c>
      <c r="Z53" s="64">
        <v>23</v>
      </c>
      <c r="AA53" s="63">
        <v>7</v>
      </c>
      <c r="AB53" s="64">
        <v>29</v>
      </c>
      <c r="AC53" s="64">
        <v>17</v>
      </c>
      <c r="AD53" s="64">
        <v>8</v>
      </c>
      <c r="AE53" s="64">
        <v>0</v>
      </c>
      <c r="AF53" s="63">
        <v>13</v>
      </c>
      <c r="AG53" s="68"/>
      <c r="AH53" s="3"/>
    </row>
    <row r="54" spans="1:34" s="55" customFormat="1" ht="13.25" customHeight="1" x14ac:dyDescent="0.5">
      <c r="A54" s="3"/>
      <c r="B54" s="14" t="s">
        <v>133</v>
      </c>
      <c r="C54" s="64">
        <v>0</v>
      </c>
      <c r="D54" s="64">
        <v>0</v>
      </c>
      <c r="E54" s="64">
        <v>0</v>
      </c>
      <c r="F54" s="62">
        <v>0</v>
      </c>
      <c r="G54" s="63">
        <v>0</v>
      </c>
      <c r="H54" s="64">
        <v>0</v>
      </c>
      <c r="I54" s="64">
        <v>0</v>
      </c>
      <c r="J54" s="64">
        <v>0</v>
      </c>
      <c r="K54" s="64">
        <v>0</v>
      </c>
      <c r="L54" s="63">
        <v>0</v>
      </c>
      <c r="M54" s="64">
        <v>0</v>
      </c>
      <c r="N54" s="64">
        <v>0</v>
      </c>
      <c r="O54" s="64">
        <v>0</v>
      </c>
      <c r="P54" s="64">
        <v>0</v>
      </c>
      <c r="Q54" s="63">
        <v>0</v>
      </c>
      <c r="R54" s="64">
        <v>0</v>
      </c>
      <c r="S54" s="64">
        <v>0</v>
      </c>
      <c r="T54" s="64">
        <v>0</v>
      </c>
      <c r="U54" s="64">
        <v>0</v>
      </c>
      <c r="V54" s="63">
        <v>0</v>
      </c>
      <c r="W54" s="64">
        <v>0</v>
      </c>
      <c r="X54" s="64">
        <v>0</v>
      </c>
      <c r="Y54" s="64">
        <v>378</v>
      </c>
      <c r="Z54" s="64">
        <v>178</v>
      </c>
      <c r="AA54" s="63">
        <v>140</v>
      </c>
      <c r="AB54" s="64">
        <v>362</v>
      </c>
      <c r="AC54" s="64">
        <v>252</v>
      </c>
      <c r="AD54" s="64">
        <v>191</v>
      </c>
      <c r="AE54" s="64">
        <v>211</v>
      </c>
      <c r="AF54" s="63">
        <v>254</v>
      </c>
      <c r="AG54" s="68"/>
      <c r="AH54" s="3"/>
    </row>
    <row r="55" spans="1:34" s="55" customFormat="1" ht="13.25" customHeight="1" x14ac:dyDescent="0.5">
      <c r="A55" s="3"/>
      <c r="B55" s="14" t="s">
        <v>111</v>
      </c>
      <c r="C55" s="64">
        <v>177</v>
      </c>
      <c r="D55" s="64">
        <v>171</v>
      </c>
      <c r="E55" s="64">
        <v>164</v>
      </c>
      <c r="F55" s="62">
        <v>161</v>
      </c>
      <c r="G55" s="63">
        <v>168</v>
      </c>
      <c r="H55" s="64">
        <v>156</v>
      </c>
      <c r="I55" s="64">
        <v>154</v>
      </c>
      <c r="J55" s="64">
        <v>150</v>
      </c>
      <c r="K55" s="64">
        <v>151</v>
      </c>
      <c r="L55" s="63">
        <v>153</v>
      </c>
      <c r="M55" s="64">
        <v>141</v>
      </c>
      <c r="N55" s="64">
        <v>140</v>
      </c>
      <c r="O55" s="64">
        <v>135</v>
      </c>
      <c r="P55" s="64">
        <v>134</v>
      </c>
      <c r="Q55" s="63">
        <v>137</v>
      </c>
      <c r="R55" s="64">
        <v>132</v>
      </c>
      <c r="S55" s="64">
        <v>128</v>
      </c>
      <c r="T55" s="64">
        <v>125</v>
      </c>
      <c r="U55" s="64">
        <v>121</v>
      </c>
      <c r="V55" s="63">
        <v>126</v>
      </c>
      <c r="W55" s="64">
        <v>156</v>
      </c>
      <c r="X55" s="64">
        <v>152</v>
      </c>
      <c r="Y55" s="64">
        <v>145</v>
      </c>
      <c r="Z55" s="64">
        <v>140</v>
      </c>
      <c r="AA55" s="63">
        <v>148</v>
      </c>
      <c r="AB55" s="64">
        <v>141</v>
      </c>
      <c r="AC55" s="64">
        <v>-83</v>
      </c>
      <c r="AD55" s="64">
        <v>170</v>
      </c>
      <c r="AE55" s="64">
        <v>123</v>
      </c>
      <c r="AF55" s="63">
        <v>88</v>
      </c>
      <c r="AG55" s="68"/>
      <c r="AH55" s="3"/>
    </row>
    <row r="56" spans="1:34" s="55" customFormat="1" ht="12.75" customHeight="1" x14ac:dyDescent="0.5">
      <c r="A56" s="3"/>
      <c r="B56" s="14" t="s">
        <v>131</v>
      </c>
      <c r="C56" s="64">
        <v>8</v>
      </c>
      <c r="D56" s="64">
        <v>33</v>
      </c>
      <c r="E56" s="64">
        <v>18</v>
      </c>
      <c r="F56" s="62">
        <v>19</v>
      </c>
      <c r="G56" s="63">
        <v>19</v>
      </c>
      <c r="H56" s="64">
        <v>17</v>
      </c>
      <c r="I56" s="64">
        <v>10</v>
      </c>
      <c r="J56" s="64">
        <v>7</v>
      </c>
      <c r="K56" s="64">
        <v>6</v>
      </c>
      <c r="L56" s="63">
        <v>10</v>
      </c>
      <c r="M56" s="64">
        <v>6</v>
      </c>
      <c r="N56" s="64">
        <v>0</v>
      </c>
      <c r="O56" s="64">
        <v>0</v>
      </c>
      <c r="P56" s="64">
        <v>0</v>
      </c>
      <c r="Q56" s="63">
        <v>1</v>
      </c>
      <c r="R56" s="64">
        <v>0</v>
      </c>
      <c r="S56" s="64">
        <v>0</v>
      </c>
      <c r="T56" s="64">
        <v>0</v>
      </c>
      <c r="U56" s="64">
        <v>0</v>
      </c>
      <c r="V56" s="63">
        <v>0</v>
      </c>
      <c r="W56" s="64">
        <v>0</v>
      </c>
      <c r="X56" s="64">
        <v>0</v>
      </c>
      <c r="Y56" s="64">
        <v>0</v>
      </c>
      <c r="Z56" s="64">
        <v>0</v>
      </c>
      <c r="AA56" s="63">
        <v>0</v>
      </c>
      <c r="AB56" s="64">
        <v>0</v>
      </c>
      <c r="AC56" s="64">
        <v>0</v>
      </c>
      <c r="AD56" s="64">
        <v>0</v>
      </c>
      <c r="AE56" s="64">
        <v>0</v>
      </c>
      <c r="AF56" s="63">
        <v>0</v>
      </c>
      <c r="AG56" s="68"/>
      <c r="AH56" s="3"/>
    </row>
    <row r="57" spans="1:34" s="55" customFormat="1" ht="12.75" customHeight="1" x14ac:dyDescent="0.5">
      <c r="A57" s="3"/>
      <c r="B57" s="14" t="s">
        <v>132</v>
      </c>
      <c r="C57" s="64">
        <v>0</v>
      </c>
      <c r="D57" s="64">
        <v>0</v>
      </c>
      <c r="E57" s="64">
        <v>0</v>
      </c>
      <c r="F57" s="62">
        <v>0</v>
      </c>
      <c r="G57" s="63">
        <v>0</v>
      </c>
      <c r="H57" s="64">
        <v>0</v>
      </c>
      <c r="I57" s="64">
        <v>0</v>
      </c>
      <c r="J57" s="64">
        <v>0</v>
      </c>
      <c r="K57" s="64">
        <v>0</v>
      </c>
      <c r="L57" s="63">
        <v>0</v>
      </c>
      <c r="M57" s="64">
        <v>0</v>
      </c>
      <c r="N57" s="64">
        <v>0</v>
      </c>
      <c r="O57" s="64">
        <v>0</v>
      </c>
      <c r="P57" s="64">
        <v>45</v>
      </c>
      <c r="Q57" s="63">
        <v>11</v>
      </c>
      <c r="R57" s="64">
        <v>139</v>
      </c>
      <c r="S57" s="64">
        <v>50</v>
      </c>
      <c r="T57" s="64">
        <v>408</v>
      </c>
      <c r="U57" s="64">
        <v>692</v>
      </c>
      <c r="V57" s="63">
        <v>323</v>
      </c>
      <c r="W57" s="64">
        <v>784</v>
      </c>
      <c r="X57" s="64">
        <v>487</v>
      </c>
      <c r="Y57" s="64">
        <v>609</v>
      </c>
      <c r="Z57" s="64">
        <v>589</v>
      </c>
      <c r="AA57" s="63">
        <v>602</v>
      </c>
      <c r="AB57" s="64">
        <v>274</v>
      </c>
      <c r="AC57" s="64">
        <v>146</v>
      </c>
      <c r="AD57" s="64">
        <v>908</v>
      </c>
      <c r="AE57" s="64">
        <v>747</v>
      </c>
      <c r="AF57" s="63">
        <v>520</v>
      </c>
      <c r="AG57" s="68"/>
      <c r="AH57" s="3"/>
    </row>
    <row r="58" spans="1:34" s="55" customFormat="1" ht="12.75" customHeight="1" x14ac:dyDescent="0.5">
      <c r="A58" s="3"/>
      <c r="B58" s="14" t="s">
        <v>295</v>
      </c>
      <c r="C58" s="64">
        <v>0</v>
      </c>
      <c r="D58" s="64">
        <v>0</v>
      </c>
      <c r="E58" s="64">
        <v>0</v>
      </c>
      <c r="F58" s="62">
        <v>0</v>
      </c>
      <c r="G58" s="63">
        <v>0</v>
      </c>
      <c r="H58" s="64">
        <v>0</v>
      </c>
      <c r="I58" s="64">
        <v>0</v>
      </c>
      <c r="J58" s="64">
        <v>0</v>
      </c>
      <c r="K58" s="64">
        <v>0</v>
      </c>
      <c r="L58" s="63">
        <v>0</v>
      </c>
      <c r="M58" s="64">
        <v>0</v>
      </c>
      <c r="N58" s="64">
        <v>0</v>
      </c>
      <c r="O58" s="64">
        <v>0</v>
      </c>
      <c r="P58" s="64">
        <v>0</v>
      </c>
      <c r="Q58" s="63">
        <v>0</v>
      </c>
      <c r="R58" s="64">
        <v>0</v>
      </c>
      <c r="S58" s="64">
        <v>0</v>
      </c>
      <c r="T58" s="64">
        <v>0</v>
      </c>
      <c r="U58" s="64">
        <v>0</v>
      </c>
      <c r="V58" s="63">
        <v>0</v>
      </c>
      <c r="W58" s="64">
        <v>0</v>
      </c>
      <c r="X58" s="64">
        <v>0</v>
      </c>
      <c r="Y58" s="64">
        <v>0</v>
      </c>
      <c r="Z58" s="64">
        <v>0</v>
      </c>
      <c r="AA58" s="63">
        <v>0</v>
      </c>
      <c r="AB58" s="64">
        <v>0</v>
      </c>
      <c r="AC58" s="64">
        <v>0</v>
      </c>
      <c r="AD58" s="64">
        <v>0</v>
      </c>
      <c r="AE58" s="64">
        <v>0</v>
      </c>
      <c r="AF58" s="63">
        <v>0</v>
      </c>
      <c r="AG58" s="68"/>
      <c r="AH58" s="3"/>
    </row>
    <row r="59" spans="1:34" s="58" customFormat="1" ht="13.25" customHeight="1" x14ac:dyDescent="0.5">
      <c r="A59" s="4"/>
      <c r="B59" s="14" t="s">
        <v>233</v>
      </c>
      <c r="C59" s="64">
        <v>220</v>
      </c>
      <c r="D59" s="64">
        <v>148</v>
      </c>
      <c r="E59" s="64">
        <v>194</v>
      </c>
      <c r="F59" s="62">
        <v>20</v>
      </c>
      <c r="G59" s="63">
        <v>18</v>
      </c>
      <c r="H59" s="64">
        <v>4</v>
      </c>
      <c r="I59" s="64">
        <v>4</v>
      </c>
      <c r="J59" s="64">
        <v>3</v>
      </c>
      <c r="K59" s="64">
        <v>3</v>
      </c>
      <c r="L59" s="63">
        <v>3</v>
      </c>
      <c r="M59" s="64">
        <v>2</v>
      </c>
      <c r="N59" s="64">
        <v>3</v>
      </c>
      <c r="O59" s="64">
        <v>9</v>
      </c>
      <c r="P59" s="64">
        <v>15</v>
      </c>
      <c r="Q59" s="63">
        <v>7</v>
      </c>
      <c r="R59" s="64">
        <v>17</v>
      </c>
      <c r="S59" s="64">
        <v>11</v>
      </c>
      <c r="T59" s="64">
        <v>18</v>
      </c>
      <c r="U59" s="64">
        <v>15</v>
      </c>
      <c r="V59" s="63">
        <v>15</v>
      </c>
      <c r="W59" s="64">
        <v>13</v>
      </c>
      <c r="X59" s="64">
        <v>45</v>
      </c>
      <c r="Y59" s="64">
        <v>63</v>
      </c>
      <c r="Z59" s="64">
        <v>26</v>
      </c>
      <c r="AA59" s="63">
        <v>38</v>
      </c>
      <c r="AB59" s="64">
        <v>23</v>
      </c>
      <c r="AC59" s="64">
        <v>17</v>
      </c>
      <c r="AD59" s="64">
        <v>13</v>
      </c>
      <c r="AE59" s="64">
        <v>15</v>
      </c>
      <c r="AF59" s="63">
        <v>17</v>
      </c>
      <c r="AG59" s="68"/>
      <c r="AH59" s="3"/>
    </row>
    <row r="60" spans="1:34" s="58" customFormat="1" ht="13.25" customHeight="1" x14ac:dyDescent="0.5">
      <c r="A60" s="4"/>
      <c r="B60" s="14" t="s">
        <v>234</v>
      </c>
      <c r="C60" s="64">
        <v>0</v>
      </c>
      <c r="D60" s="64">
        <v>0</v>
      </c>
      <c r="E60" s="64">
        <v>0</v>
      </c>
      <c r="F60" s="62">
        <v>189</v>
      </c>
      <c r="G60" s="63">
        <v>175</v>
      </c>
      <c r="H60" s="64">
        <v>173</v>
      </c>
      <c r="I60" s="64">
        <v>152</v>
      </c>
      <c r="J60" s="64">
        <v>173</v>
      </c>
      <c r="K60" s="64">
        <v>174</v>
      </c>
      <c r="L60" s="63">
        <v>174</v>
      </c>
      <c r="M60" s="64">
        <v>168</v>
      </c>
      <c r="N60" s="64">
        <v>151</v>
      </c>
      <c r="O60" s="64">
        <v>17</v>
      </c>
      <c r="P60" s="64">
        <v>0</v>
      </c>
      <c r="Q60" s="63">
        <v>84</v>
      </c>
      <c r="R60" s="64">
        <v>0</v>
      </c>
      <c r="S60" s="64">
        <v>0</v>
      </c>
      <c r="T60" s="64">
        <v>0</v>
      </c>
      <c r="U60" s="64">
        <v>0</v>
      </c>
      <c r="V60" s="63">
        <v>0</v>
      </c>
      <c r="W60" s="64">
        <v>0</v>
      </c>
      <c r="X60" s="64">
        <v>0</v>
      </c>
      <c r="Y60" s="64">
        <v>0</v>
      </c>
      <c r="Z60" s="64">
        <v>0</v>
      </c>
      <c r="AA60" s="63">
        <v>0</v>
      </c>
      <c r="AB60" s="64">
        <v>0</v>
      </c>
      <c r="AC60" s="64">
        <v>0</v>
      </c>
      <c r="AD60" s="64">
        <v>0</v>
      </c>
      <c r="AE60" s="64">
        <v>0</v>
      </c>
      <c r="AF60" s="63">
        <v>0</v>
      </c>
      <c r="AG60" s="68"/>
      <c r="AH60" s="3"/>
    </row>
    <row r="61" spans="1:34" s="58" customFormat="1" ht="13.25" customHeight="1" thickBot="1" x14ac:dyDescent="0.55000000000000004">
      <c r="A61" s="4"/>
      <c r="B61" s="14" t="s">
        <v>235</v>
      </c>
      <c r="C61" s="64">
        <v>0</v>
      </c>
      <c r="D61" s="64">
        <v>0</v>
      </c>
      <c r="E61" s="64">
        <v>0</v>
      </c>
      <c r="F61" s="62">
        <v>0</v>
      </c>
      <c r="G61" s="63">
        <v>0</v>
      </c>
      <c r="H61" s="64">
        <v>0</v>
      </c>
      <c r="I61" s="64">
        <v>0</v>
      </c>
      <c r="J61" s="64">
        <v>0</v>
      </c>
      <c r="K61" s="64">
        <v>0</v>
      </c>
      <c r="L61" s="63">
        <v>0</v>
      </c>
      <c r="M61" s="64">
        <v>0</v>
      </c>
      <c r="N61" s="64">
        <v>0</v>
      </c>
      <c r="O61" s="64">
        <v>0</v>
      </c>
      <c r="P61" s="64">
        <v>0</v>
      </c>
      <c r="Q61" s="63">
        <v>0</v>
      </c>
      <c r="R61" s="64">
        <v>0</v>
      </c>
      <c r="S61" s="64">
        <v>0</v>
      </c>
      <c r="T61" s="64">
        <v>0</v>
      </c>
      <c r="U61" s="64">
        <v>0</v>
      </c>
      <c r="V61" s="63">
        <v>0</v>
      </c>
      <c r="W61" s="64">
        <v>0</v>
      </c>
      <c r="X61" s="64">
        <v>0</v>
      </c>
      <c r="Y61" s="64">
        <v>0</v>
      </c>
      <c r="Z61" s="64">
        <v>0</v>
      </c>
      <c r="AA61" s="63">
        <v>0</v>
      </c>
      <c r="AB61" s="64">
        <v>0</v>
      </c>
      <c r="AC61" s="64">
        <v>0</v>
      </c>
      <c r="AD61" s="64">
        <v>0</v>
      </c>
      <c r="AE61" s="64">
        <v>0</v>
      </c>
      <c r="AF61" s="63">
        <v>0</v>
      </c>
      <c r="AG61" s="68"/>
      <c r="AH61" s="3"/>
    </row>
    <row r="62" spans="1:34" s="58" customFormat="1" ht="13.25" customHeight="1" thickBot="1" x14ac:dyDescent="0.55000000000000004">
      <c r="A62" s="4"/>
      <c r="B62" s="59" t="s">
        <v>130</v>
      </c>
      <c r="C62" s="60">
        <v>623</v>
      </c>
      <c r="D62" s="60">
        <v>741</v>
      </c>
      <c r="E62" s="60">
        <v>761</v>
      </c>
      <c r="F62" s="60">
        <v>675</v>
      </c>
      <c r="G62" s="61">
        <v>700</v>
      </c>
      <c r="H62" s="60">
        <v>645</v>
      </c>
      <c r="I62" s="60">
        <v>606</v>
      </c>
      <c r="J62" s="60">
        <v>587</v>
      </c>
      <c r="K62" s="60">
        <v>518</v>
      </c>
      <c r="L62" s="61">
        <v>589</v>
      </c>
      <c r="M62" s="60">
        <v>435</v>
      </c>
      <c r="N62" s="60">
        <v>419</v>
      </c>
      <c r="O62" s="60">
        <v>519</v>
      </c>
      <c r="P62" s="60">
        <v>524</v>
      </c>
      <c r="Q62" s="61">
        <v>475</v>
      </c>
      <c r="R62" s="60">
        <v>452</v>
      </c>
      <c r="S62" s="60">
        <v>426</v>
      </c>
      <c r="T62" s="60">
        <v>462</v>
      </c>
      <c r="U62" s="60">
        <v>460</v>
      </c>
      <c r="V62" s="61">
        <v>450</v>
      </c>
      <c r="W62" s="60">
        <v>407</v>
      </c>
      <c r="X62" s="60">
        <v>553</v>
      </c>
      <c r="Y62" s="60">
        <v>304</v>
      </c>
      <c r="Z62" s="60">
        <v>409</v>
      </c>
      <c r="AA62" s="61">
        <v>418</v>
      </c>
      <c r="AB62" s="60">
        <v>212</v>
      </c>
      <c r="AC62" s="60">
        <v>139</v>
      </c>
      <c r="AD62" s="60">
        <v>414</v>
      </c>
      <c r="AE62" s="60">
        <v>432</v>
      </c>
      <c r="AF62" s="61">
        <v>300</v>
      </c>
      <c r="AG62" s="68"/>
      <c r="AH62" s="3"/>
    </row>
    <row r="63" spans="1:34" s="58" customFormat="1" ht="13.25" customHeight="1" x14ac:dyDescent="0.5">
      <c r="A63" s="4"/>
      <c r="B63" s="14" t="s">
        <v>215</v>
      </c>
      <c r="C63" s="62">
        <v>564</v>
      </c>
      <c r="D63" s="62">
        <v>665</v>
      </c>
      <c r="E63" s="62">
        <v>682</v>
      </c>
      <c r="F63" s="62">
        <v>606</v>
      </c>
      <c r="G63" s="63">
        <v>629</v>
      </c>
      <c r="H63" s="64">
        <v>582</v>
      </c>
      <c r="I63" s="64">
        <v>555</v>
      </c>
      <c r="J63" s="64">
        <v>529</v>
      </c>
      <c r="K63" s="64">
        <v>445</v>
      </c>
      <c r="L63" s="63">
        <v>528</v>
      </c>
      <c r="M63" s="64">
        <v>366</v>
      </c>
      <c r="N63" s="64">
        <v>365</v>
      </c>
      <c r="O63" s="64">
        <v>467</v>
      </c>
      <c r="P63" s="64">
        <v>454</v>
      </c>
      <c r="Q63" s="63">
        <v>413</v>
      </c>
      <c r="R63" s="64">
        <v>402</v>
      </c>
      <c r="S63" s="64">
        <v>385</v>
      </c>
      <c r="T63" s="64">
        <v>426</v>
      </c>
      <c r="U63" s="64">
        <v>430</v>
      </c>
      <c r="V63" s="63">
        <v>411</v>
      </c>
      <c r="W63" s="64">
        <v>361</v>
      </c>
      <c r="X63" s="64">
        <v>477</v>
      </c>
      <c r="Y63" s="64">
        <v>162</v>
      </c>
      <c r="Z63" s="64">
        <v>338</v>
      </c>
      <c r="AA63" s="63">
        <v>328</v>
      </c>
      <c r="AB63" s="64">
        <v>188</v>
      </c>
      <c r="AC63" s="64">
        <v>104</v>
      </c>
      <c r="AD63" s="64">
        <v>298</v>
      </c>
      <c r="AE63" s="64">
        <v>306</v>
      </c>
      <c r="AF63" s="63">
        <v>224</v>
      </c>
      <c r="AG63" s="68"/>
      <c r="AH63" s="3"/>
    </row>
    <row r="64" spans="1:34" s="58" customFormat="1" ht="13.25" customHeight="1" x14ac:dyDescent="0.5">
      <c r="A64" s="4"/>
      <c r="B64" s="75" t="s">
        <v>135</v>
      </c>
      <c r="C64" s="62">
        <v>48</v>
      </c>
      <c r="D64" s="62">
        <v>59</v>
      </c>
      <c r="E64" s="62">
        <v>59</v>
      </c>
      <c r="F64" s="62">
        <v>53</v>
      </c>
      <c r="G64" s="63">
        <v>55</v>
      </c>
      <c r="H64" s="64">
        <v>47</v>
      </c>
      <c r="I64" s="64">
        <v>41</v>
      </c>
      <c r="J64" s="64">
        <v>48</v>
      </c>
      <c r="K64" s="64">
        <v>60</v>
      </c>
      <c r="L64" s="63">
        <v>49</v>
      </c>
      <c r="M64" s="64">
        <v>57</v>
      </c>
      <c r="N64" s="64">
        <v>45</v>
      </c>
      <c r="O64" s="64">
        <v>45</v>
      </c>
      <c r="P64" s="64">
        <v>59</v>
      </c>
      <c r="Q64" s="63">
        <v>51</v>
      </c>
      <c r="R64" s="64">
        <v>41</v>
      </c>
      <c r="S64" s="64">
        <v>36</v>
      </c>
      <c r="T64" s="64">
        <v>30</v>
      </c>
      <c r="U64" s="64">
        <v>24</v>
      </c>
      <c r="V64" s="63">
        <v>32</v>
      </c>
      <c r="W64" s="64">
        <v>40</v>
      </c>
      <c r="X64" s="64">
        <v>37</v>
      </c>
      <c r="Y64" s="64">
        <v>28</v>
      </c>
      <c r="Z64" s="64">
        <v>28</v>
      </c>
      <c r="AA64" s="63">
        <v>33</v>
      </c>
      <c r="AB64" s="64">
        <v>10</v>
      </c>
      <c r="AC64" s="64">
        <v>4</v>
      </c>
      <c r="AD64" s="64">
        <v>4</v>
      </c>
      <c r="AE64" s="64">
        <v>4</v>
      </c>
      <c r="AF64" s="63">
        <v>6</v>
      </c>
      <c r="AG64" s="68"/>
      <c r="AH64" s="3"/>
    </row>
    <row r="65" spans="1:34" s="58" customFormat="1" ht="13.25" customHeight="1" x14ac:dyDescent="0.5">
      <c r="A65" s="4"/>
      <c r="B65" s="14" t="s">
        <v>110</v>
      </c>
      <c r="C65" s="62">
        <v>0</v>
      </c>
      <c r="D65" s="62">
        <v>0</v>
      </c>
      <c r="E65" s="62">
        <v>0</v>
      </c>
      <c r="F65" s="62">
        <v>0</v>
      </c>
      <c r="G65" s="63">
        <v>0</v>
      </c>
      <c r="H65" s="64">
        <v>0</v>
      </c>
      <c r="I65" s="64">
        <v>0</v>
      </c>
      <c r="J65" s="64">
        <v>0</v>
      </c>
      <c r="K65" s="64">
        <v>0</v>
      </c>
      <c r="L65" s="63">
        <v>0</v>
      </c>
      <c r="M65" s="64">
        <v>0</v>
      </c>
      <c r="N65" s="64">
        <v>0</v>
      </c>
      <c r="O65" s="64">
        <v>0</v>
      </c>
      <c r="P65" s="64">
        <v>0</v>
      </c>
      <c r="Q65" s="63">
        <v>0</v>
      </c>
      <c r="R65" s="64">
        <v>0</v>
      </c>
      <c r="S65" s="64">
        <v>0</v>
      </c>
      <c r="T65" s="64">
        <v>0</v>
      </c>
      <c r="U65" s="64">
        <v>0</v>
      </c>
      <c r="V65" s="63">
        <v>0</v>
      </c>
      <c r="W65" s="64">
        <v>0</v>
      </c>
      <c r="X65" s="64">
        <v>0</v>
      </c>
      <c r="Y65" s="64">
        <v>0</v>
      </c>
      <c r="Z65" s="64">
        <v>0</v>
      </c>
      <c r="AA65" s="63">
        <v>0</v>
      </c>
      <c r="AB65" s="64">
        <v>0</v>
      </c>
      <c r="AC65" s="64">
        <v>0</v>
      </c>
      <c r="AD65" s="64">
        <v>2</v>
      </c>
      <c r="AE65" s="64">
        <v>0</v>
      </c>
      <c r="AF65" s="63">
        <v>1</v>
      </c>
      <c r="AG65" s="68"/>
      <c r="AH65" s="3"/>
    </row>
    <row r="66" spans="1:34" s="58" customFormat="1" ht="13.25" customHeight="1" x14ac:dyDescent="0.5">
      <c r="A66" s="4"/>
      <c r="B66" s="14" t="s">
        <v>136</v>
      </c>
      <c r="C66" s="62">
        <v>0</v>
      </c>
      <c r="D66" s="62">
        <v>0</v>
      </c>
      <c r="E66" s="62">
        <v>0</v>
      </c>
      <c r="F66" s="62">
        <v>0</v>
      </c>
      <c r="G66" s="63">
        <v>0</v>
      </c>
      <c r="H66" s="64">
        <v>0</v>
      </c>
      <c r="I66" s="64">
        <v>0</v>
      </c>
      <c r="J66" s="64">
        <v>0</v>
      </c>
      <c r="K66" s="64">
        <v>0</v>
      </c>
      <c r="L66" s="63">
        <v>0</v>
      </c>
      <c r="M66" s="64">
        <v>0</v>
      </c>
      <c r="N66" s="64">
        <v>0</v>
      </c>
      <c r="O66" s="64">
        <v>0</v>
      </c>
      <c r="P66" s="64">
        <v>0</v>
      </c>
      <c r="Q66" s="63">
        <v>0</v>
      </c>
      <c r="R66" s="64">
        <v>0</v>
      </c>
      <c r="S66" s="64">
        <v>0</v>
      </c>
      <c r="T66" s="64">
        <v>0</v>
      </c>
      <c r="U66" s="64">
        <v>0</v>
      </c>
      <c r="V66" s="63">
        <v>0</v>
      </c>
      <c r="W66" s="64">
        <v>0</v>
      </c>
      <c r="X66" s="64">
        <v>3</v>
      </c>
      <c r="Y66" s="64">
        <v>11</v>
      </c>
      <c r="Z66" s="64">
        <v>25</v>
      </c>
      <c r="AA66" s="63">
        <v>12</v>
      </c>
      <c r="AB66" s="64">
        <v>4</v>
      </c>
      <c r="AC66" s="64">
        <v>2</v>
      </c>
      <c r="AD66" s="64">
        <v>11</v>
      </c>
      <c r="AE66" s="64">
        <v>34</v>
      </c>
      <c r="AF66" s="63">
        <v>13</v>
      </c>
      <c r="AG66" s="68"/>
      <c r="AH66" s="3"/>
    </row>
    <row r="67" spans="1:34" s="55" customFormat="1" ht="13.25" customHeight="1" x14ac:dyDescent="0.5">
      <c r="A67" s="3"/>
      <c r="B67" s="14" t="s">
        <v>109</v>
      </c>
      <c r="C67" s="62">
        <v>0</v>
      </c>
      <c r="D67" s="62">
        <v>0</v>
      </c>
      <c r="E67" s="62">
        <v>0</v>
      </c>
      <c r="F67" s="62">
        <v>0</v>
      </c>
      <c r="G67" s="63">
        <v>0</v>
      </c>
      <c r="H67" s="64">
        <v>0</v>
      </c>
      <c r="I67" s="64">
        <v>0</v>
      </c>
      <c r="J67" s="64">
        <v>0</v>
      </c>
      <c r="K67" s="64">
        <v>0</v>
      </c>
      <c r="L67" s="63">
        <v>0</v>
      </c>
      <c r="M67" s="64">
        <v>0</v>
      </c>
      <c r="N67" s="64">
        <v>0</v>
      </c>
      <c r="O67" s="64">
        <v>0</v>
      </c>
      <c r="P67" s="64">
        <v>0</v>
      </c>
      <c r="Q67" s="63">
        <v>0</v>
      </c>
      <c r="R67" s="64">
        <v>0</v>
      </c>
      <c r="S67" s="64">
        <v>0</v>
      </c>
      <c r="T67" s="64">
        <v>0</v>
      </c>
      <c r="U67" s="64">
        <v>0</v>
      </c>
      <c r="V67" s="63">
        <v>0</v>
      </c>
      <c r="W67" s="64">
        <v>0</v>
      </c>
      <c r="X67" s="64">
        <v>21</v>
      </c>
      <c r="Y67" s="64">
        <v>88</v>
      </c>
      <c r="Z67" s="64">
        <v>7</v>
      </c>
      <c r="AA67" s="63">
        <v>32</v>
      </c>
      <c r="AB67" s="64">
        <v>0</v>
      </c>
      <c r="AC67" s="64">
        <v>30</v>
      </c>
      <c r="AD67" s="64">
        <v>76</v>
      </c>
      <c r="AE67" s="64">
        <v>87</v>
      </c>
      <c r="AF67" s="63">
        <v>48</v>
      </c>
      <c r="AG67" s="68"/>
      <c r="AH67" s="3"/>
    </row>
    <row r="68" spans="1:34" s="55" customFormat="1" ht="13.25" customHeight="1" x14ac:dyDescent="0.5">
      <c r="A68" s="3"/>
      <c r="B68" s="14" t="s">
        <v>181</v>
      </c>
      <c r="C68" s="62">
        <v>0</v>
      </c>
      <c r="D68" s="62">
        <v>0</v>
      </c>
      <c r="E68" s="62">
        <v>0</v>
      </c>
      <c r="F68" s="62">
        <v>0</v>
      </c>
      <c r="G68" s="63">
        <v>0</v>
      </c>
      <c r="H68" s="64">
        <v>0</v>
      </c>
      <c r="I68" s="64">
        <v>0</v>
      </c>
      <c r="J68" s="64">
        <v>0</v>
      </c>
      <c r="K68" s="64">
        <v>0</v>
      </c>
      <c r="L68" s="63">
        <v>0</v>
      </c>
      <c r="M68" s="64">
        <v>0</v>
      </c>
      <c r="N68" s="64">
        <v>0</v>
      </c>
      <c r="O68" s="64">
        <v>0</v>
      </c>
      <c r="P68" s="64">
        <v>0</v>
      </c>
      <c r="Q68" s="63">
        <v>0</v>
      </c>
      <c r="R68" s="64">
        <v>0</v>
      </c>
      <c r="S68" s="64">
        <v>0</v>
      </c>
      <c r="T68" s="64">
        <v>0</v>
      </c>
      <c r="U68" s="64">
        <v>0</v>
      </c>
      <c r="V68" s="63">
        <v>0</v>
      </c>
      <c r="W68" s="64">
        <v>0</v>
      </c>
      <c r="X68" s="64">
        <v>7</v>
      </c>
      <c r="Y68" s="64">
        <v>8</v>
      </c>
      <c r="Z68" s="64">
        <v>4</v>
      </c>
      <c r="AA68" s="63">
        <v>6</v>
      </c>
      <c r="AB68" s="64">
        <v>2</v>
      </c>
      <c r="AC68" s="64">
        <v>3</v>
      </c>
      <c r="AD68" s="64">
        <v>16</v>
      </c>
      <c r="AE68" s="64">
        <v>0</v>
      </c>
      <c r="AF68" s="63">
        <v>5</v>
      </c>
      <c r="AG68" s="68"/>
      <c r="AH68" s="3"/>
    </row>
    <row r="69" spans="1:34" ht="12.75" customHeight="1" x14ac:dyDescent="0.5">
      <c r="B69" s="14" t="s">
        <v>217</v>
      </c>
      <c r="C69" s="62">
        <v>12</v>
      </c>
      <c r="D69" s="62">
        <v>18</v>
      </c>
      <c r="E69" s="62">
        <v>20</v>
      </c>
      <c r="F69" s="62">
        <v>16</v>
      </c>
      <c r="G69" s="63">
        <v>16</v>
      </c>
      <c r="H69" s="64">
        <v>17</v>
      </c>
      <c r="I69" s="64">
        <v>10</v>
      </c>
      <c r="J69" s="64">
        <v>10</v>
      </c>
      <c r="K69" s="64">
        <v>13</v>
      </c>
      <c r="L69" s="63">
        <v>12</v>
      </c>
      <c r="M69" s="64">
        <v>12</v>
      </c>
      <c r="N69" s="64">
        <v>9</v>
      </c>
      <c r="O69" s="64">
        <v>7</v>
      </c>
      <c r="P69" s="64">
        <v>12</v>
      </c>
      <c r="Q69" s="63">
        <v>10</v>
      </c>
      <c r="R69" s="64">
        <v>9</v>
      </c>
      <c r="S69" s="64">
        <v>6</v>
      </c>
      <c r="T69" s="64">
        <v>6</v>
      </c>
      <c r="U69" s="64">
        <v>6</v>
      </c>
      <c r="V69" s="63">
        <v>7</v>
      </c>
      <c r="W69" s="64">
        <v>6</v>
      </c>
      <c r="X69" s="64">
        <v>8</v>
      </c>
      <c r="Y69" s="64">
        <v>8</v>
      </c>
      <c r="Z69" s="64">
        <v>7</v>
      </c>
      <c r="AA69" s="63">
        <v>7</v>
      </c>
      <c r="AB69" s="64">
        <v>7</v>
      </c>
      <c r="AC69" s="64">
        <v>-4</v>
      </c>
      <c r="AD69" s="64">
        <v>7</v>
      </c>
      <c r="AE69" s="64">
        <v>0</v>
      </c>
      <c r="AF69" s="63">
        <v>2</v>
      </c>
      <c r="AG69" s="68"/>
      <c r="AH69" s="71"/>
    </row>
    <row r="70" spans="1:34" ht="12.75" customHeight="1" x14ac:dyDescent="0.45">
      <c r="W70" s="69"/>
      <c r="X70" s="69"/>
      <c r="Y70" s="69"/>
      <c r="Z70" s="69"/>
      <c r="AB70" s="69"/>
      <c r="AC70" s="157"/>
      <c r="AD70" s="157"/>
      <c r="AE70" s="69"/>
    </row>
    <row r="71" spans="1:34" ht="12.75" customHeight="1" x14ac:dyDescent="0.45">
      <c r="B71" s="117" t="s">
        <v>498</v>
      </c>
      <c r="W71" s="69"/>
      <c r="X71" s="69"/>
      <c r="Y71" s="69"/>
      <c r="Z71" s="69"/>
      <c r="AB71" s="69"/>
      <c r="AE71" s="69"/>
    </row>
    <row r="72" spans="1:34" ht="12.75" customHeight="1" x14ac:dyDescent="0.45">
      <c r="B72" s="117" t="s">
        <v>159</v>
      </c>
      <c r="W72" s="69"/>
      <c r="X72" s="69"/>
      <c r="Y72" s="69"/>
      <c r="Z72" s="69"/>
      <c r="AB72" s="69"/>
      <c r="AE72" s="69"/>
    </row>
    <row r="73" spans="1:34" ht="12.75" customHeight="1" x14ac:dyDescent="0.45">
      <c r="B73" s="117" t="s">
        <v>141</v>
      </c>
      <c r="W73" s="69"/>
      <c r="X73" s="69"/>
      <c r="Y73" s="69"/>
      <c r="Z73" s="69"/>
      <c r="AB73" s="69"/>
      <c r="AE73" s="69"/>
    </row>
    <row r="74" spans="1:34" ht="12.75" customHeight="1" x14ac:dyDescent="0.45">
      <c r="B74" s="117" t="s">
        <v>220</v>
      </c>
      <c r="C74" s="68"/>
      <c r="D74" s="68"/>
      <c r="E74" s="68"/>
      <c r="F74" s="68"/>
      <c r="G74" s="68"/>
      <c r="H74" s="68"/>
      <c r="I74" s="68"/>
      <c r="J74" s="68"/>
      <c r="K74" s="68"/>
      <c r="L74" s="68"/>
      <c r="M74" s="68"/>
      <c r="N74" s="68"/>
      <c r="O74" s="68"/>
      <c r="P74" s="68"/>
      <c r="Q74" s="68"/>
      <c r="R74" s="68"/>
      <c r="S74" s="68"/>
      <c r="T74" s="68"/>
      <c r="U74" s="68"/>
      <c r="V74" s="68"/>
      <c r="W74" s="69"/>
      <c r="X74" s="69"/>
      <c r="Y74" s="69"/>
      <c r="Z74" s="69"/>
      <c r="AA74" s="68"/>
      <c r="AB74" s="69"/>
      <c r="AE74" s="69"/>
      <c r="AF74" s="68"/>
    </row>
    <row r="75" spans="1:34" ht="12.75" customHeight="1" x14ac:dyDescent="0.45">
      <c r="B75" s="117" t="s">
        <v>236</v>
      </c>
      <c r="C75" s="68"/>
      <c r="D75" s="68"/>
      <c r="E75" s="68"/>
      <c r="F75" s="68"/>
      <c r="G75" s="68"/>
      <c r="H75" s="68"/>
      <c r="I75" s="68"/>
      <c r="J75" s="68"/>
      <c r="K75" s="68"/>
      <c r="L75" s="68"/>
      <c r="M75" s="68"/>
      <c r="N75" s="68"/>
      <c r="O75" s="68"/>
      <c r="P75" s="68"/>
      <c r="Q75" s="68"/>
      <c r="R75" s="68"/>
      <c r="S75" s="68"/>
      <c r="T75" s="68"/>
      <c r="U75" s="68"/>
      <c r="V75" s="68"/>
      <c r="W75" s="69"/>
      <c r="X75" s="69"/>
      <c r="Y75" s="69"/>
      <c r="Z75" s="69"/>
      <c r="AA75" s="68"/>
      <c r="AB75" s="69"/>
      <c r="AE75" s="69"/>
      <c r="AF75" s="68"/>
    </row>
    <row r="76" spans="1:34" ht="12.75" customHeight="1" thickBot="1" x14ac:dyDescent="0.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E76" s="69"/>
      <c r="AF76" s="69"/>
    </row>
    <row r="77" spans="1:34" ht="12.75" customHeight="1" thickBot="1" x14ac:dyDescent="0.5">
      <c r="B77" s="59" t="s">
        <v>195</v>
      </c>
      <c r="C77" s="60">
        <f t="shared" ref="C77:X77" si="0">+C8</f>
        <v>25693</v>
      </c>
      <c r="D77" s="60">
        <f t="shared" si="0"/>
        <v>29016</v>
      </c>
      <c r="E77" s="60">
        <f t="shared" si="0"/>
        <v>31637</v>
      </c>
      <c r="F77" s="60">
        <f t="shared" si="0"/>
        <v>30026</v>
      </c>
      <c r="G77" s="60">
        <f t="shared" si="0"/>
        <v>29112</v>
      </c>
      <c r="H77" s="60">
        <f t="shared" si="0"/>
        <v>26485</v>
      </c>
      <c r="I77" s="60">
        <f t="shared" si="0"/>
        <v>23817</v>
      </c>
      <c r="J77" s="60">
        <f t="shared" si="0"/>
        <v>25394</v>
      </c>
      <c r="K77" s="60">
        <f t="shared" si="0"/>
        <v>30648</v>
      </c>
      <c r="L77" s="60">
        <f t="shared" si="0"/>
        <v>26594</v>
      </c>
      <c r="M77" s="60">
        <f t="shared" si="0"/>
        <v>34067</v>
      </c>
      <c r="N77" s="60">
        <f t="shared" si="0"/>
        <v>39888</v>
      </c>
      <c r="O77" s="60">
        <f t="shared" si="0"/>
        <v>40267</v>
      </c>
      <c r="P77" s="60">
        <f t="shared" si="0"/>
        <v>41064</v>
      </c>
      <c r="Q77" s="60">
        <f t="shared" si="0"/>
        <v>38845</v>
      </c>
      <c r="R77" s="60">
        <f t="shared" si="0"/>
        <v>43900</v>
      </c>
      <c r="S77" s="60">
        <f t="shared" si="0"/>
        <v>44825</v>
      </c>
      <c r="T77" s="60">
        <f t="shared" si="0"/>
        <v>50669</v>
      </c>
      <c r="U77" s="60">
        <f t="shared" si="0"/>
        <v>54718</v>
      </c>
      <c r="V77" s="60">
        <f t="shared" si="0"/>
        <v>48560</v>
      </c>
      <c r="W77" s="60">
        <f t="shared" si="0"/>
        <v>52207</v>
      </c>
      <c r="X77" s="60">
        <f t="shared" si="0"/>
        <v>46557</v>
      </c>
      <c r="Y77" s="60">
        <f>+Y8</f>
        <v>49450</v>
      </c>
      <c r="Z77" s="60">
        <f t="shared" ref="Z77:AA77" si="1">+Z8</f>
        <v>56353</v>
      </c>
      <c r="AA77" s="60">
        <f t="shared" si="1"/>
        <v>51149</v>
      </c>
      <c r="AB77" s="60">
        <f t="shared" ref="AB77" si="2">+AB8</f>
        <v>55046</v>
      </c>
      <c r="AC77" s="60">
        <f t="shared" ref="AC77:AD77" si="3">+AC8</f>
        <v>65288</v>
      </c>
      <c r="AD77" s="60">
        <f t="shared" si="3"/>
        <v>72825</v>
      </c>
      <c r="AE77" s="60">
        <f t="shared" ref="AE77:AF77" si="4">+AE8</f>
        <v>85276</v>
      </c>
      <c r="AF77" s="60">
        <f t="shared" si="4"/>
        <v>69660</v>
      </c>
    </row>
    <row r="78" spans="1:34" ht="12.75" customHeight="1" x14ac:dyDescent="0.45">
      <c r="B78" s="14" t="s">
        <v>193</v>
      </c>
      <c r="C78" s="64">
        <f t="shared" ref="C78:AF78" si="5">+C12+C13+C21+C18+C22</f>
        <v>582</v>
      </c>
      <c r="D78" s="64">
        <f t="shared" si="5"/>
        <v>4823</v>
      </c>
      <c r="E78" s="64">
        <f t="shared" si="5"/>
        <v>7501</v>
      </c>
      <c r="F78" s="64">
        <f t="shared" si="5"/>
        <v>6834</v>
      </c>
      <c r="G78" s="64">
        <f t="shared" si="5"/>
        <v>4959</v>
      </c>
      <c r="H78" s="64">
        <f t="shared" si="5"/>
        <v>5796</v>
      </c>
      <c r="I78" s="64">
        <f t="shared" si="5"/>
        <v>5065</v>
      </c>
      <c r="J78" s="64">
        <f t="shared" si="5"/>
        <v>8320</v>
      </c>
      <c r="K78" s="64">
        <f t="shared" si="5"/>
        <v>14488</v>
      </c>
      <c r="L78" s="64">
        <f t="shared" si="5"/>
        <v>8434</v>
      </c>
      <c r="M78" s="64">
        <f t="shared" si="5"/>
        <v>18794</v>
      </c>
      <c r="N78" s="64">
        <f t="shared" si="5"/>
        <v>24662</v>
      </c>
      <c r="O78" s="64">
        <f t="shared" si="5"/>
        <v>24103</v>
      </c>
      <c r="P78" s="64">
        <f t="shared" si="5"/>
        <v>25698</v>
      </c>
      <c r="Q78" s="64">
        <f t="shared" si="5"/>
        <v>23335</v>
      </c>
      <c r="R78" s="64">
        <f t="shared" si="5"/>
        <v>29661</v>
      </c>
      <c r="S78" s="64">
        <f t="shared" si="5"/>
        <v>31067</v>
      </c>
      <c r="T78" s="64">
        <f t="shared" si="5"/>
        <v>36345</v>
      </c>
      <c r="U78" s="64">
        <f t="shared" si="5"/>
        <v>41478</v>
      </c>
      <c r="V78" s="64">
        <f t="shared" si="5"/>
        <v>34671</v>
      </c>
      <c r="W78" s="64">
        <f t="shared" si="5"/>
        <v>41498</v>
      </c>
      <c r="X78" s="64">
        <f t="shared" si="5"/>
        <v>39249</v>
      </c>
      <c r="Y78" s="64">
        <f t="shared" si="5"/>
        <v>42650</v>
      </c>
      <c r="Z78" s="64">
        <f t="shared" si="5"/>
        <v>49763</v>
      </c>
      <c r="AA78" s="64">
        <f t="shared" si="5"/>
        <v>43339</v>
      </c>
      <c r="AB78" s="64">
        <f t="shared" si="5"/>
        <v>48622</v>
      </c>
      <c r="AC78" s="64">
        <f t="shared" si="5"/>
        <v>59691.028945864426</v>
      </c>
      <c r="AD78" s="64">
        <f t="shared" si="5"/>
        <v>67873.968131658243</v>
      </c>
      <c r="AE78" s="64">
        <f t="shared" si="5"/>
        <v>80134</v>
      </c>
      <c r="AF78" s="64">
        <f>+AF12+AF13+AF21+AF18+AF22</f>
        <v>64134</v>
      </c>
    </row>
    <row r="79" spans="1:34" ht="12.75" customHeight="1" thickBot="1" x14ac:dyDescent="0.5">
      <c r="B79" s="14" t="s">
        <v>194</v>
      </c>
      <c r="C79" s="64">
        <f t="shared" ref="C79:X79" si="6">+C77-C78</f>
        <v>25111</v>
      </c>
      <c r="D79" s="64">
        <f t="shared" si="6"/>
        <v>24193</v>
      </c>
      <c r="E79" s="64">
        <f t="shared" si="6"/>
        <v>24136</v>
      </c>
      <c r="F79" s="64">
        <f t="shared" si="6"/>
        <v>23192</v>
      </c>
      <c r="G79" s="64">
        <f t="shared" si="6"/>
        <v>24153</v>
      </c>
      <c r="H79" s="64">
        <f t="shared" si="6"/>
        <v>20689</v>
      </c>
      <c r="I79" s="64">
        <f t="shared" si="6"/>
        <v>18752</v>
      </c>
      <c r="J79" s="64">
        <f t="shared" si="6"/>
        <v>17074</v>
      </c>
      <c r="K79" s="64">
        <f t="shared" si="6"/>
        <v>16160</v>
      </c>
      <c r="L79" s="64">
        <f t="shared" si="6"/>
        <v>18160</v>
      </c>
      <c r="M79" s="64">
        <f t="shared" si="6"/>
        <v>15273</v>
      </c>
      <c r="N79" s="64">
        <f t="shared" si="6"/>
        <v>15226</v>
      </c>
      <c r="O79" s="64">
        <f t="shared" si="6"/>
        <v>16164</v>
      </c>
      <c r="P79" s="64">
        <f t="shared" si="6"/>
        <v>15366</v>
      </c>
      <c r="Q79" s="64">
        <f t="shared" si="6"/>
        <v>15510</v>
      </c>
      <c r="R79" s="64">
        <f t="shared" si="6"/>
        <v>14239</v>
      </c>
      <c r="S79" s="64">
        <f t="shared" si="6"/>
        <v>13758</v>
      </c>
      <c r="T79" s="64">
        <f t="shared" si="6"/>
        <v>14324</v>
      </c>
      <c r="U79" s="64">
        <f t="shared" si="6"/>
        <v>13240</v>
      </c>
      <c r="V79" s="64">
        <f t="shared" si="6"/>
        <v>13889</v>
      </c>
      <c r="W79" s="64">
        <f t="shared" si="6"/>
        <v>10709</v>
      </c>
      <c r="X79" s="64">
        <f t="shared" si="6"/>
        <v>7308</v>
      </c>
      <c r="Y79" s="64">
        <f>+Y77-Y78</f>
        <v>6800</v>
      </c>
      <c r="Z79" s="64">
        <f t="shared" ref="Z79:AA79" si="7">+Z77-Z78</f>
        <v>6590</v>
      </c>
      <c r="AA79" s="64">
        <f t="shared" si="7"/>
        <v>7810</v>
      </c>
      <c r="AB79" s="64">
        <f t="shared" ref="AB79" si="8">+AB77-AB78</f>
        <v>6424</v>
      </c>
      <c r="AC79" s="64">
        <f t="shared" ref="AC79:AD79" si="9">+AC77-AC78</f>
        <v>5596.9710541355744</v>
      </c>
      <c r="AD79" s="64">
        <f t="shared" si="9"/>
        <v>4951.0318683417572</v>
      </c>
      <c r="AE79" s="64">
        <f t="shared" ref="AE79:AF79" si="10">+AE77-AE78</f>
        <v>5142</v>
      </c>
      <c r="AF79" s="64">
        <f t="shared" si="10"/>
        <v>5526</v>
      </c>
    </row>
    <row r="80" spans="1:34" ht="12.75" customHeight="1" thickBot="1" x14ac:dyDescent="0.5">
      <c r="B80" s="59" t="s">
        <v>198</v>
      </c>
      <c r="C80" s="60">
        <f t="shared" ref="C80:X80" si="11">+C26</f>
        <v>15087</v>
      </c>
      <c r="D80" s="60">
        <f t="shared" si="11"/>
        <v>18825</v>
      </c>
      <c r="E80" s="60">
        <f t="shared" si="11"/>
        <v>20281</v>
      </c>
      <c r="F80" s="60">
        <f t="shared" si="11"/>
        <v>18720</v>
      </c>
      <c r="G80" s="60">
        <f t="shared" si="11"/>
        <v>18244</v>
      </c>
      <c r="H80" s="60">
        <f t="shared" si="11"/>
        <v>16991</v>
      </c>
      <c r="I80" s="60">
        <f t="shared" si="11"/>
        <v>15672</v>
      </c>
      <c r="J80" s="60">
        <f t="shared" si="11"/>
        <v>17534</v>
      </c>
      <c r="K80" s="60">
        <f t="shared" si="11"/>
        <v>23056</v>
      </c>
      <c r="L80" s="60">
        <f t="shared" si="11"/>
        <v>18324</v>
      </c>
      <c r="M80" s="60">
        <f t="shared" si="11"/>
        <v>26436</v>
      </c>
      <c r="N80" s="60">
        <f t="shared" si="11"/>
        <v>31539</v>
      </c>
      <c r="O80" s="60">
        <f t="shared" si="11"/>
        <v>30954</v>
      </c>
      <c r="P80" s="60">
        <f t="shared" si="11"/>
        <v>32436</v>
      </c>
      <c r="Q80" s="60">
        <f t="shared" si="11"/>
        <v>30359</v>
      </c>
      <c r="R80" s="60">
        <f t="shared" si="11"/>
        <v>35638</v>
      </c>
      <c r="S80" s="60">
        <f t="shared" si="11"/>
        <v>36899</v>
      </c>
      <c r="T80" s="60">
        <f t="shared" si="11"/>
        <v>41909</v>
      </c>
      <c r="U80" s="60">
        <f t="shared" si="11"/>
        <v>45745</v>
      </c>
      <c r="V80" s="60">
        <f t="shared" si="11"/>
        <v>40078</v>
      </c>
      <c r="W80" s="60">
        <f t="shared" si="11"/>
        <v>44048</v>
      </c>
      <c r="X80" s="60">
        <f t="shared" si="11"/>
        <v>39217</v>
      </c>
      <c r="Y80" s="60">
        <f>+Y26</f>
        <v>41490</v>
      </c>
      <c r="Z80" s="60">
        <f t="shared" ref="Z80:AA80" si="12">+Z26</f>
        <v>48469</v>
      </c>
      <c r="AA80" s="60">
        <f t="shared" si="12"/>
        <v>43313</v>
      </c>
      <c r="AB80" s="60">
        <f t="shared" ref="AB80" si="13">+AB26</f>
        <v>47299</v>
      </c>
      <c r="AC80" s="60">
        <f t="shared" ref="AC80:AD80" si="14">+AC26</f>
        <v>57204</v>
      </c>
      <c r="AD80" s="60">
        <f t="shared" si="14"/>
        <v>63499</v>
      </c>
      <c r="AE80" s="60">
        <f t="shared" ref="AE80:AF80" si="15">+AE26</f>
        <v>73491</v>
      </c>
      <c r="AF80" s="60">
        <f t="shared" si="15"/>
        <v>60418</v>
      </c>
    </row>
    <row r="81" spans="2:32" ht="12.75" customHeight="1" x14ac:dyDescent="0.45">
      <c r="B81" s="14" t="s">
        <v>193</v>
      </c>
      <c r="C81" s="64">
        <f t="shared" ref="C81:X81" si="16">+C30+C31+C36+C39</f>
        <v>507</v>
      </c>
      <c r="D81" s="64">
        <f t="shared" si="16"/>
        <v>4425</v>
      </c>
      <c r="E81" s="64">
        <f t="shared" si="16"/>
        <v>6733</v>
      </c>
      <c r="F81" s="64">
        <f t="shared" si="16"/>
        <v>6009</v>
      </c>
      <c r="G81" s="64">
        <f t="shared" si="16"/>
        <v>4440</v>
      </c>
      <c r="H81" s="64">
        <f t="shared" si="16"/>
        <v>5097</v>
      </c>
      <c r="I81" s="64">
        <f t="shared" si="16"/>
        <v>4508</v>
      </c>
      <c r="J81" s="64">
        <f t="shared" si="16"/>
        <v>7251</v>
      </c>
      <c r="K81" s="64">
        <f t="shared" si="16"/>
        <v>13022</v>
      </c>
      <c r="L81" s="64">
        <f t="shared" si="16"/>
        <v>7484</v>
      </c>
      <c r="M81" s="64">
        <f t="shared" si="16"/>
        <v>16613</v>
      </c>
      <c r="N81" s="64">
        <f t="shared" si="16"/>
        <v>21553</v>
      </c>
      <c r="O81" s="64">
        <f t="shared" si="16"/>
        <v>20890</v>
      </c>
      <c r="P81" s="64">
        <f t="shared" si="16"/>
        <v>22147</v>
      </c>
      <c r="Q81" s="64">
        <f t="shared" si="16"/>
        <v>20318</v>
      </c>
      <c r="R81" s="64">
        <f t="shared" si="16"/>
        <v>25749</v>
      </c>
      <c r="S81" s="64">
        <f t="shared" si="16"/>
        <v>27180</v>
      </c>
      <c r="T81" s="64">
        <f t="shared" si="16"/>
        <v>32120</v>
      </c>
      <c r="U81" s="64">
        <f t="shared" si="16"/>
        <v>36232</v>
      </c>
      <c r="V81" s="64">
        <f t="shared" si="16"/>
        <v>30351</v>
      </c>
      <c r="W81" s="64">
        <f t="shared" si="16"/>
        <v>36426</v>
      </c>
      <c r="X81" s="64">
        <f t="shared" si="16"/>
        <v>34687</v>
      </c>
      <c r="Y81" s="64">
        <f>+Y30+Y31+Y36+Y39</f>
        <v>37190</v>
      </c>
      <c r="Z81" s="64">
        <f>+Z30+Z31+Z36+Z39</f>
        <v>44102</v>
      </c>
      <c r="AA81" s="64">
        <f t="shared" ref="AA81:AB81" si="17">+AA30+AA31+AA36+AA39</f>
        <v>38126</v>
      </c>
      <c r="AB81" s="64">
        <f t="shared" si="17"/>
        <v>43168</v>
      </c>
      <c r="AC81" s="64">
        <f t="shared" ref="AC81:AD81" si="18">+AC30+AC31+AC36+AC39</f>
        <v>53420</v>
      </c>
      <c r="AD81" s="64">
        <f t="shared" si="18"/>
        <v>60351</v>
      </c>
      <c r="AE81" s="64">
        <f t="shared" ref="AE81:AF81" si="19">+AE30+AE31+AE36+AE39</f>
        <v>70305</v>
      </c>
      <c r="AF81" s="64">
        <f t="shared" si="19"/>
        <v>56857</v>
      </c>
    </row>
    <row r="82" spans="2:32" ht="12.75" customHeight="1" thickBot="1" x14ac:dyDescent="0.5">
      <c r="B82" s="14" t="s">
        <v>194</v>
      </c>
      <c r="C82" s="64">
        <f t="shared" ref="C82:X82" si="20">+C80-C81</f>
        <v>14580</v>
      </c>
      <c r="D82" s="64">
        <f t="shared" si="20"/>
        <v>14400</v>
      </c>
      <c r="E82" s="64">
        <f t="shared" si="20"/>
        <v>13548</v>
      </c>
      <c r="F82" s="64">
        <f t="shared" si="20"/>
        <v>12711</v>
      </c>
      <c r="G82" s="64">
        <f t="shared" si="20"/>
        <v>13804</v>
      </c>
      <c r="H82" s="64">
        <f t="shared" si="20"/>
        <v>11894</v>
      </c>
      <c r="I82" s="64">
        <f t="shared" si="20"/>
        <v>11164</v>
      </c>
      <c r="J82" s="64">
        <f t="shared" si="20"/>
        <v>10283</v>
      </c>
      <c r="K82" s="64">
        <f t="shared" si="20"/>
        <v>10034</v>
      </c>
      <c r="L82" s="64">
        <f t="shared" si="20"/>
        <v>10840</v>
      </c>
      <c r="M82" s="64">
        <f t="shared" si="20"/>
        <v>9823</v>
      </c>
      <c r="N82" s="64">
        <f t="shared" si="20"/>
        <v>9986</v>
      </c>
      <c r="O82" s="64">
        <f t="shared" si="20"/>
        <v>10064</v>
      </c>
      <c r="P82" s="64">
        <f t="shared" si="20"/>
        <v>10289</v>
      </c>
      <c r="Q82" s="64">
        <f t="shared" si="20"/>
        <v>10041</v>
      </c>
      <c r="R82" s="64">
        <f t="shared" si="20"/>
        <v>9889</v>
      </c>
      <c r="S82" s="64">
        <f t="shared" si="20"/>
        <v>9719</v>
      </c>
      <c r="T82" s="64">
        <f t="shared" si="20"/>
        <v>9789</v>
      </c>
      <c r="U82" s="64">
        <f t="shared" si="20"/>
        <v>9513</v>
      </c>
      <c r="V82" s="64">
        <f t="shared" si="20"/>
        <v>9727</v>
      </c>
      <c r="W82" s="64">
        <f t="shared" si="20"/>
        <v>7622</v>
      </c>
      <c r="X82" s="64">
        <f t="shared" si="20"/>
        <v>4530</v>
      </c>
      <c r="Y82" s="64">
        <f>+Y80-Y81</f>
        <v>4300</v>
      </c>
      <c r="Z82" s="64">
        <f t="shared" ref="Z82:AA82" si="21">+Z80-Z81</f>
        <v>4367</v>
      </c>
      <c r="AA82" s="64">
        <f t="shared" si="21"/>
        <v>5187</v>
      </c>
      <c r="AB82" s="64">
        <f t="shared" ref="AB82" si="22">+AB80-AB81</f>
        <v>4131</v>
      </c>
      <c r="AC82" s="64">
        <f t="shared" ref="AC82:AD82" si="23">+AC80-AC81</f>
        <v>3784</v>
      </c>
      <c r="AD82" s="64">
        <f t="shared" si="23"/>
        <v>3148</v>
      </c>
      <c r="AE82" s="64">
        <f t="shared" ref="AE82:AF82" si="24">+AE80-AE81</f>
        <v>3186</v>
      </c>
      <c r="AF82" s="64">
        <f t="shared" si="24"/>
        <v>3561</v>
      </c>
    </row>
    <row r="83" spans="2:32" ht="12.75" customHeight="1" thickBot="1" x14ac:dyDescent="0.5">
      <c r="B83" s="59" t="s">
        <v>196</v>
      </c>
      <c r="C83" s="60">
        <f t="shared" ref="C83:X83" si="25">+C44</f>
        <v>9983</v>
      </c>
      <c r="D83" s="60">
        <f t="shared" si="25"/>
        <v>9450</v>
      </c>
      <c r="E83" s="60">
        <f t="shared" si="25"/>
        <v>10594</v>
      </c>
      <c r="F83" s="60">
        <f t="shared" si="25"/>
        <v>10631</v>
      </c>
      <c r="G83" s="60">
        <f t="shared" si="25"/>
        <v>10167</v>
      </c>
      <c r="H83" s="60">
        <f t="shared" si="25"/>
        <v>8848</v>
      </c>
      <c r="I83" s="60">
        <f t="shared" si="25"/>
        <v>7539</v>
      </c>
      <c r="J83" s="60">
        <f t="shared" si="25"/>
        <v>7273</v>
      </c>
      <c r="K83" s="60">
        <f t="shared" si="25"/>
        <v>6899</v>
      </c>
      <c r="L83" s="60">
        <f t="shared" si="25"/>
        <v>7681</v>
      </c>
      <c r="M83" s="60">
        <f t="shared" si="25"/>
        <v>7196</v>
      </c>
      <c r="N83" s="60">
        <f t="shared" si="25"/>
        <v>7930</v>
      </c>
      <c r="O83" s="60">
        <f t="shared" si="25"/>
        <v>8793</v>
      </c>
      <c r="P83" s="60">
        <f t="shared" si="25"/>
        <v>8103</v>
      </c>
      <c r="Q83" s="60">
        <f t="shared" si="25"/>
        <v>8010</v>
      </c>
      <c r="R83" s="60">
        <f t="shared" si="25"/>
        <v>7811</v>
      </c>
      <c r="S83" s="60">
        <f t="shared" si="25"/>
        <v>7500</v>
      </c>
      <c r="T83" s="60">
        <f t="shared" si="25"/>
        <v>8298</v>
      </c>
      <c r="U83" s="60">
        <f t="shared" si="25"/>
        <v>8513</v>
      </c>
      <c r="V83" s="60">
        <f t="shared" si="25"/>
        <v>8032</v>
      </c>
      <c r="W83" s="60">
        <f t="shared" si="25"/>
        <v>7752</v>
      </c>
      <c r="X83" s="60">
        <f t="shared" si="25"/>
        <v>6787</v>
      </c>
      <c r="Y83" s="60">
        <f>+Y44</f>
        <v>7656</v>
      </c>
      <c r="Z83" s="60">
        <f t="shared" ref="Z83:AA83" si="26">+Z44</f>
        <v>7476</v>
      </c>
      <c r="AA83" s="60">
        <f t="shared" si="26"/>
        <v>7418</v>
      </c>
      <c r="AB83" s="60">
        <f t="shared" ref="AB83" si="27">+AB44</f>
        <v>7535</v>
      </c>
      <c r="AC83" s="60">
        <f t="shared" ref="AC83:AD83" si="28">+AC44</f>
        <v>7946</v>
      </c>
      <c r="AD83" s="60">
        <f t="shared" si="28"/>
        <v>8912</v>
      </c>
      <c r="AE83" s="60">
        <f t="shared" ref="AE83:AF83" si="29">+AE44</f>
        <v>11354</v>
      </c>
      <c r="AF83" s="60">
        <f t="shared" si="29"/>
        <v>8943</v>
      </c>
    </row>
    <row r="84" spans="2:32" ht="12.75" customHeight="1" x14ac:dyDescent="0.45">
      <c r="B84" s="14" t="s">
        <v>193</v>
      </c>
      <c r="C84" s="64">
        <f t="shared" ref="C84:X84" si="30">+C48+C49+C57+C54</f>
        <v>75</v>
      </c>
      <c r="D84" s="64">
        <f t="shared" si="30"/>
        <v>397</v>
      </c>
      <c r="E84" s="64">
        <f t="shared" si="30"/>
        <v>768</v>
      </c>
      <c r="F84" s="64">
        <f t="shared" si="30"/>
        <v>825</v>
      </c>
      <c r="G84" s="64">
        <f t="shared" si="30"/>
        <v>519</v>
      </c>
      <c r="H84" s="64">
        <f t="shared" si="30"/>
        <v>699</v>
      </c>
      <c r="I84" s="64">
        <f t="shared" si="30"/>
        <v>557</v>
      </c>
      <c r="J84" s="64">
        <f t="shared" si="30"/>
        <v>1069</v>
      </c>
      <c r="K84" s="64">
        <f t="shared" si="30"/>
        <v>1466</v>
      </c>
      <c r="L84" s="64">
        <f t="shared" si="30"/>
        <v>949</v>
      </c>
      <c r="M84" s="64">
        <f t="shared" si="30"/>
        <v>2181</v>
      </c>
      <c r="N84" s="64">
        <f t="shared" si="30"/>
        <v>3109</v>
      </c>
      <c r="O84" s="64">
        <f t="shared" si="30"/>
        <v>3213</v>
      </c>
      <c r="P84" s="64">
        <f t="shared" si="30"/>
        <v>3551</v>
      </c>
      <c r="Q84" s="64">
        <f t="shared" si="30"/>
        <v>3018</v>
      </c>
      <c r="R84" s="64">
        <f t="shared" si="30"/>
        <v>3944</v>
      </c>
      <c r="S84" s="64">
        <f t="shared" si="30"/>
        <v>3888</v>
      </c>
      <c r="T84" s="64">
        <f t="shared" si="30"/>
        <v>4225</v>
      </c>
      <c r="U84" s="64">
        <f t="shared" si="30"/>
        <v>5246</v>
      </c>
      <c r="V84" s="64">
        <f t="shared" si="30"/>
        <v>4320</v>
      </c>
      <c r="W84" s="64">
        <f t="shared" si="30"/>
        <v>5073</v>
      </c>
      <c r="X84" s="64">
        <f t="shared" si="30"/>
        <v>4530</v>
      </c>
      <c r="Y84" s="64">
        <f>+Y48+Y49+Y57+Y54</f>
        <v>5353</v>
      </c>
      <c r="Z84" s="64">
        <f t="shared" ref="Z84:AA84" si="31">+Z48+Z49+Z57+Z54</f>
        <v>5625</v>
      </c>
      <c r="AA84" s="64">
        <f t="shared" si="31"/>
        <v>5164</v>
      </c>
      <c r="AB84" s="64">
        <f t="shared" ref="AB84" si="32">+AB48+AB49+AB57+AB54</f>
        <v>5448</v>
      </c>
      <c r="AC84" s="64">
        <f t="shared" ref="AC84:AD84" si="33">+AC48+AC49+AC57+AC54</f>
        <v>6236</v>
      </c>
      <c r="AD84" s="64">
        <f t="shared" si="33"/>
        <v>7421</v>
      </c>
      <c r="AE84" s="64">
        <f t="shared" ref="AE84:AF84" si="34">+AE48+AE49+AE57+AE54</f>
        <v>9681</v>
      </c>
      <c r="AF84" s="64">
        <f t="shared" si="34"/>
        <v>7203</v>
      </c>
    </row>
    <row r="85" spans="2:32" ht="12.75" customHeight="1" thickBot="1" x14ac:dyDescent="0.5">
      <c r="B85" s="14" t="s">
        <v>194</v>
      </c>
      <c r="C85" s="64">
        <f t="shared" ref="C85:X85" si="35">+C83-C84</f>
        <v>9908</v>
      </c>
      <c r="D85" s="64">
        <f t="shared" si="35"/>
        <v>9053</v>
      </c>
      <c r="E85" s="64">
        <f t="shared" si="35"/>
        <v>9826</v>
      </c>
      <c r="F85" s="64">
        <f t="shared" si="35"/>
        <v>9806</v>
      </c>
      <c r="G85" s="64">
        <f t="shared" si="35"/>
        <v>9648</v>
      </c>
      <c r="H85" s="64">
        <f t="shared" si="35"/>
        <v>8149</v>
      </c>
      <c r="I85" s="64">
        <f t="shared" si="35"/>
        <v>6982</v>
      </c>
      <c r="J85" s="64">
        <f t="shared" si="35"/>
        <v>6204</v>
      </c>
      <c r="K85" s="64">
        <f t="shared" si="35"/>
        <v>5433</v>
      </c>
      <c r="L85" s="64">
        <f t="shared" si="35"/>
        <v>6732</v>
      </c>
      <c r="M85" s="64">
        <f t="shared" si="35"/>
        <v>5015</v>
      </c>
      <c r="N85" s="64">
        <f t="shared" si="35"/>
        <v>4821</v>
      </c>
      <c r="O85" s="64">
        <f t="shared" si="35"/>
        <v>5580</v>
      </c>
      <c r="P85" s="64">
        <f t="shared" si="35"/>
        <v>4552</v>
      </c>
      <c r="Q85" s="64">
        <f t="shared" si="35"/>
        <v>4992</v>
      </c>
      <c r="R85" s="64">
        <f t="shared" si="35"/>
        <v>3867</v>
      </c>
      <c r="S85" s="64">
        <f t="shared" si="35"/>
        <v>3612</v>
      </c>
      <c r="T85" s="64">
        <f t="shared" si="35"/>
        <v>4073</v>
      </c>
      <c r="U85" s="64">
        <f t="shared" si="35"/>
        <v>3267</v>
      </c>
      <c r="V85" s="64">
        <f t="shared" si="35"/>
        <v>3712</v>
      </c>
      <c r="W85" s="64">
        <f t="shared" si="35"/>
        <v>2679</v>
      </c>
      <c r="X85" s="64">
        <f t="shared" si="35"/>
        <v>2257</v>
      </c>
      <c r="Y85" s="64">
        <f>+Y83-Y84</f>
        <v>2303</v>
      </c>
      <c r="Z85" s="64">
        <f t="shared" ref="Z85:AA85" si="36">+Z83-Z84</f>
        <v>1851</v>
      </c>
      <c r="AA85" s="64">
        <f t="shared" si="36"/>
        <v>2254</v>
      </c>
      <c r="AB85" s="64">
        <f t="shared" ref="AB85" si="37">+AB83-AB84</f>
        <v>2087</v>
      </c>
      <c r="AC85" s="64">
        <f t="shared" ref="AC85:AD85" si="38">+AC83-AC84</f>
        <v>1710</v>
      </c>
      <c r="AD85" s="64">
        <f t="shared" si="38"/>
        <v>1491</v>
      </c>
      <c r="AE85" s="64">
        <f t="shared" ref="AE85:AF85" si="39">+AE83-AE84</f>
        <v>1673</v>
      </c>
      <c r="AF85" s="64">
        <f t="shared" si="39"/>
        <v>1740</v>
      </c>
    </row>
    <row r="86" spans="2:32" ht="12.75" customHeight="1" thickBot="1" x14ac:dyDescent="0.5">
      <c r="B86" s="59" t="s">
        <v>197</v>
      </c>
      <c r="C86" s="60">
        <f t="shared" ref="C86:X86" si="40">+C62</f>
        <v>623</v>
      </c>
      <c r="D86" s="60">
        <f t="shared" si="40"/>
        <v>741</v>
      </c>
      <c r="E86" s="60">
        <f t="shared" si="40"/>
        <v>761</v>
      </c>
      <c r="F86" s="60">
        <f t="shared" si="40"/>
        <v>675</v>
      </c>
      <c r="G86" s="60">
        <f t="shared" si="40"/>
        <v>700</v>
      </c>
      <c r="H86" s="60">
        <f t="shared" si="40"/>
        <v>645</v>
      </c>
      <c r="I86" s="60">
        <f t="shared" si="40"/>
        <v>606</v>
      </c>
      <c r="J86" s="60">
        <f t="shared" si="40"/>
        <v>587</v>
      </c>
      <c r="K86" s="60">
        <f t="shared" si="40"/>
        <v>518</v>
      </c>
      <c r="L86" s="60">
        <f t="shared" si="40"/>
        <v>589</v>
      </c>
      <c r="M86" s="60">
        <f t="shared" si="40"/>
        <v>435</v>
      </c>
      <c r="N86" s="60">
        <f t="shared" si="40"/>
        <v>419</v>
      </c>
      <c r="O86" s="60">
        <f t="shared" si="40"/>
        <v>519</v>
      </c>
      <c r="P86" s="60">
        <f t="shared" si="40"/>
        <v>524</v>
      </c>
      <c r="Q86" s="60">
        <f t="shared" si="40"/>
        <v>475</v>
      </c>
      <c r="R86" s="60">
        <f t="shared" si="40"/>
        <v>452</v>
      </c>
      <c r="S86" s="60">
        <f t="shared" si="40"/>
        <v>426</v>
      </c>
      <c r="T86" s="60">
        <f t="shared" si="40"/>
        <v>462</v>
      </c>
      <c r="U86" s="60">
        <f t="shared" si="40"/>
        <v>460</v>
      </c>
      <c r="V86" s="60">
        <f t="shared" si="40"/>
        <v>450</v>
      </c>
      <c r="W86" s="60">
        <f t="shared" si="40"/>
        <v>407</v>
      </c>
      <c r="X86" s="60">
        <f t="shared" si="40"/>
        <v>553</v>
      </c>
      <c r="Y86" s="60">
        <f>+Y62</f>
        <v>304</v>
      </c>
      <c r="Z86" s="60">
        <f t="shared" ref="Z86:AA86" si="41">+Z62</f>
        <v>409</v>
      </c>
      <c r="AA86" s="60">
        <f t="shared" si="41"/>
        <v>418</v>
      </c>
      <c r="AB86" s="60">
        <f t="shared" ref="AB86" si="42">+AB62</f>
        <v>212</v>
      </c>
      <c r="AC86" s="60">
        <f t="shared" ref="AC86:AD86" si="43">+AC62</f>
        <v>139</v>
      </c>
      <c r="AD86" s="60">
        <f t="shared" si="43"/>
        <v>414</v>
      </c>
      <c r="AE86" s="60">
        <f t="shared" ref="AE86:AF86" si="44">+AE62</f>
        <v>432</v>
      </c>
      <c r="AF86" s="60">
        <f t="shared" si="44"/>
        <v>300</v>
      </c>
    </row>
    <row r="87" spans="2:32" ht="12.75" customHeight="1" x14ac:dyDescent="0.45">
      <c r="B87" s="14" t="s">
        <v>193</v>
      </c>
      <c r="C87" s="64">
        <f t="shared" ref="C87:AA87" si="45">+C66+C67+C68</f>
        <v>0</v>
      </c>
      <c r="D87" s="64">
        <f t="shared" si="45"/>
        <v>0</v>
      </c>
      <c r="E87" s="64">
        <f t="shared" si="45"/>
        <v>0</v>
      </c>
      <c r="F87" s="64">
        <f t="shared" si="45"/>
        <v>0</v>
      </c>
      <c r="G87" s="64">
        <f t="shared" si="45"/>
        <v>0</v>
      </c>
      <c r="H87" s="64">
        <f t="shared" si="45"/>
        <v>0</v>
      </c>
      <c r="I87" s="64">
        <f t="shared" si="45"/>
        <v>0</v>
      </c>
      <c r="J87" s="64">
        <f t="shared" si="45"/>
        <v>0</v>
      </c>
      <c r="K87" s="64">
        <f t="shared" si="45"/>
        <v>0</v>
      </c>
      <c r="L87" s="64">
        <f t="shared" si="45"/>
        <v>0</v>
      </c>
      <c r="M87" s="64">
        <f t="shared" si="45"/>
        <v>0</v>
      </c>
      <c r="N87" s="64">
        <f t="shared" si="45"/>
        <v>0</v>
      </c>
      <c r="O87" s="64">
        <f t="shared" si="45"/>
        <v>0</v>
      </c>
      <c r="P87" s="64">
        <f t="shared" si="45"/>
        <v>0</v>
      </c>
      <c r="Q87" s="64">
        <f t="shared" si="45"/>
        <v>0</v>
      </c>
      <c r="R87" s="64">
        <f t="shared" si="45"/>
        <v>0</v>
      </c>
      <c r="S87" s="64">
        <f t="shared" si="45"/>
        <v>0</v>
      </c>
      <c r="T87" s="64">
        <f t="shared" si="45"/>
        <v>0</v>
      </c>
      <c r="U87" s="64">
        <f t="shared" si="45"/>
        <v>0</v>
      </c>
      <c r="V87" s="64">
        <f t="shared" si="45"/>
        <v>0</v>
      </c>
      <c r="W87" s="64">
        <f t="shared" si="45"/>
        <v>0</v>
      </c>
      <c r="X87" s="64">
        <f>+X66+X67+X68</f>
        <v>31</v>
      </c>
      <c r="Y87" s="64">
        <f t="shared" si="45"/>
        <v>107</v>
      </c>
      <c r="Z87" s="64">
        <f t="shared" si="45"/>
        <v>36</v>
      </c>
      <c r="AA87" s="64">
        <f t="shared" si="45"/>
        <v>50</v>
      </c>
      <c r="AB87" s="64">
        <f t="shared" ref="AB87" si="46">+AB66+AB67+AB68</f>
        <v>6</v>
      </c>
      <c r="AC87" s="64">
        <f t="shared" ref="AC87:AD87" si="47">+AC66+AC67+AC68</f>
        <v>35</v>
      </c>
      <c r="AD87" s="64">
        <f t="shared" si="47"/>
        <v>103</v>
      </c>
      <c r="AE87" s="64">
        <f t="shared" ref="AE87:AF87" si="48">+AE66+AE67+AE68</f>
        <v>121</v>
      </c>
      <c r="AF87" s="64">
        <f t="shared" si="48"/>
        <v>66</v>
      </c>
    </row>
    <row r="88" spans="2:32" ht="12.75" customHeight="1" x14ac:dyDescent="0.45">
      <c r="B88" s="14" t="s">
        <v>194</v>
      </c>
      <c r="C88" s="64">
        <f t="shared" ref="C88:X88" si="49">+C86-C87</f>
        <v>623</v>
      </c>
      <c r="D88" s="64">
        <f t="shared" si="49"/>
        <v>741</v>
      </c>
      <c r="E88" s="64">
        <f t="shared" si="49"/>
        <v>761</v>
      </c>
      <c r="F88" s="64">
        <f t="shared" si="49"/>
        <v>675</v>
      </c>
      <c r="G88" s="64">
        <f t="shared" si="49"/>
        <v>700</v>
      </c>
      <c r="H88" s="64">
        <f t="shared" si="49"/>
        <v>645</v>
      </c>
      <c r="I88" s="64">
        <f t="shared" si="49"/>
        <v>606</v>
      </c>
      <c r="J88" s="64">
        <f t="shared" si="49"/>
        <v>587</v>
      </c>
      <c r="K88" s="64">
        <f t="shared" si="49"/>
        <v>518</v>
      </c>
      <c r="L88" s="64">
        <f t="shared" si="49"/>
        <v>589</v>
      </c>
      <c r="M88" s="64">
        <f t="shared" si="49"/>
        <v>435</v>
      </c>
      <c r="N88" s="64">
        <f t="shared" si="49"/>
        <v>419</v>
      </c>
      <c r="O88" s="64">
        <f t="shared" si="49"/>
        <v>519</v>
      </c>
      <c r="P88" s="64">
        <f t="shared" si="49"/>
        <v>524</v>
      </c>
      <c r="Q88" s="64">
        <f t="shared" si="49"/>
        <v>475</v>
      </c>
      <c r="R88" s="64">
        <f t="shared" si="49"/>
        <v>452</v>
      </c>
      <c r="S88" s="64">
        <f t="shared" si="49"/>
        <v>426</v>
      </c>
      <c r="T88" s="64">
        <f t="shared" si="49"/>
        <v>462</v>
      </c>
      <c r="U88" s="64">
        <f t="shared" si="49"/>
        <v>460</v>
      </c>
      <c r="V88" s="64">
        <f t="shared" si="49"/>
        <v>450</v>
      </c>
      <c r="W88" s="64">
        <f t="shared" si="49"/>
        <v>407</v>
      </c>
      <c r="X88" s="64">
        <f t="shared" si="49"/>
        <v>522</v>
      </c>
      <c r="Y88" s="64">
        <f>+Y86-Y87</f>
        <v>197</v>
      </c>
      <c r="Z88" s="64">
        <f t="shared" ref="Z88:AA88" si="50">+Z86-Z87</f>
        <v>373</v>
      </c>
      <c r="AA88" s="64">
        <f t="shared" si="50"/>
        <v>368</v>
      </c>
      <c r="AB88" s="64">
        <f t="shared" ref="AB88" si="51">+AB86-AB87</f>
        <v>206</v>
      </c>
      <c r="AC88" s="64">
        <f t="shared" ref="AC88:AD88" si="52">+AC86-AC87</f>
        <v>104</v>
      </c>
      <c r="AD88" s="64">
        <f t="shared" si="52"/>
        <v>311</v>
      </c>
      <c r="AE88" s="64">
        <f t="shared" ref="AE88:AF88" si="53">+AE86-AE87</f>
        <v>311</v>
      </c>
      <c r="AF88" s="64">
        <f t="shared" si="53"/>
        <v>234</v>
      </c>
    </row>
    <row r="91" spans="2:32" ht="12.75" customHeight="1" x14ac:dyDescent="0.45">
      <c r="B91" s="14"/>
      <c r="W91" s="82"/>
      <c r="X91" s="82"/>
      <c r="Y91" s="82"/>
      <c r="Z91" s="82"/>
      <c r="AB91" s="82"/>
      <c r="AE91" s="82"/>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dimension ref="A1:AI88"/>
  <sheetViews>
    <sheetView showGridLines="0" zoomScale="71" zoomScaleNormal="100" workbookViewId="0"/>
  </sheetViews>
  <sheetFormatPr defaultColWidth="18.81640625" defaultRowHeight="12.75" customHeight="1" x14ac:dyDescent="0.45"/>
  <cols>
    <col min="1" max="1" width="2.81640625" style="3" customWidth="1"/>
    <col min="2" max="2" width="44" style="3" customWidth="1"/>
    <col min="3" max="29" width="12.453125" style="3" customWidth="1"/>
    <col min="30" max="30" width="18.81640625" style="3"/>
    <col min="31" max="31" width="14.6328125" style="3" customWidth="1"/>
    <col min="32" max="16384" width="18.81640625" style="3"/>
  </cols>
  <sheetData>
    <row r="1" spans="1:35" ht="12.75" customHeight="1" x14ac:dyDescent="0.45">
      <c r="AE1" s="5"/>
    </row>
    <row r="2" spans="1:35" ht="12.75" customHeight="1" x14ac:dyDescent="0.45">
      <c r="AE2" s="84"/>
    </row>
    <row r="3" spans="1:35" ht="12.75" customHeight="1" x14ac:dyDescent="0.45">
      <c r="AE3" s="85"/>
    </row>
    <row r="4" spans="1:35" ht="12.75" customHeight="1" x14ac:dyDescent="0.45">
      <c r="AE4" s="86"/>
    </row>
    <row r="5" spans="1:35" s="55" customFormat="1" ht="17.5" x14ac:dyDescent="0.5">
      <c r="A5" s="3"/>
      <c r="B5" s="17" t="s">
        <v>448</v>
      </c>
      <c r="H5" s="56"/>
      <c r="I5" s="56"/>
      <c r="J5" s="56"/>
      <c r="K5" s="56"/>
      <c r="L5" s="56"/>
      <c r="M5" s="56"/>
      <c r="O5" s="9"/>
      <c r="P5" s="9"/>
      <c r="Q5" s="9"/>
      <c r="R5" s="57"/>
      <c r="S5" s="9"/>
      <c r="T5" s="9"/>
      <c r="U5" s="9"/>
      <c r="V5" s="9"/>
      <c r="W5" s="57"/>
      <c r="X5" s="9"/>
      <c r="Y5" s="9"/>
      <c r="Z5" s="9"/>
      <c r="AA5" s="9"/>
      <c r="AB5" s="57"/>
      <c r="AC5" s="9"/>
    </row>
    <row r="6" spans="1:35" s="55" customFormat="1" ht="15" x14ac:dyDescent="0.5">
      <c r="A6" s="3"/>
      <c r="AD6" s="3"/>
      <c r="AF6" s="3"/>
      <c r="AG6" s="3"/>
      <c r="AH6" s="3"/>
      <c r="AI6" s="3"/>
    </row>
    <row r="7" spans="1:35" s="58" customFormat="1" ht="18" customHeight="1" thickBot="1" x14ac:dyDescent="0.55000000000000004">
      <c r="A7" s="4"/>
      <c r="B7" s="129" t="s">
        <v>437</v>
      </c>
      <c r="C7" s="125">
        <v>2024</v>
      </c>
      <c r="D7" s="125">
        <v>2023</v>
      </c>
      <c r="E7" s="125">
        <v>2022</v>
      </c>
      <c r="F7" s="125">
        <v>2021</v>
      </c>
      <c r="G7" s="125">
        <v>2020</v>
      </c>
      <c r="H7" s="125">
        <v>2019</v>
      </c>
      <c r="I7" s="55"/>
      <c r="J7" s="55"/>
      <c r="K7" s="55"/>
      <c r="L7" s="55"/>
      <c r="M7" s="55"/>
      <c r="N7" s="55"/>
      <c r="O7" s="55"/>
      <c r="P7" s="55"/>
      <c r="Q7" s="55"/>
      <c r="R7" s="55"/>
      <c r="S7" s="55"/>
      <c r="T7" s="55"/>
      <c r="U7" s="55"/>
      <c r="V7" s="55"/>
      <c r="W7" s="55"/>
      <c r="X7" s="55"/>
      <c r="Y7" s="55"/>
      <c r="Z7" s="55"/>
      <c r="AA7" s="55"/>
      <c r="AB7" s="55"/>
      <c r="AC7" s="55"/>
      <c r="AD7" s="3"/>
      <c r="AF7" s="3"/>
      <c r="AG7" s="3"/>
      <c r="AH7" s="3"/>
      <c r="AI7" s="3"/>
    </row>
    <row r="8" spans="1:35" s="55" customFormat="1" ht="13" customHeight="1" x14ac:dyDescent="0.5">
      <c r="A8" s="3"/>
      <c r="B8" s="176" t="s">
        <v>438</v>
      </c>
      <c r="C8" s="126">
        <v>129.19999999999999</v>
      </c>
      <c r="D8" s="126">
        <v>88.7</v>
      </c>
      <c r="E8" s="126">
        <v>86.2</v>
      </c>
      <c r="F8" s="126">
        <v>64.7</v>
      </c>
      <c r="G8" s="126">
        <v>53.3</v>
      </c>
      <c r="H8" s="126">
        <v>49.7</v>
      </c>
      <c r="I8" s="154"/>
      <c r="AD8" s="69"/>
      <c r="AF8" s="3"/>
      <c r="AG8" s="3"/>
      <c r="AH8" s="3"/>
      <c r="AI8" s="3"/>
    </row>
    <row r="9" spans="1:35" s="55" customFormat="1" ht="16.5" x14ac:dyDescent="0.5">
      <c r="A9" s="3"/>
      <c r="B9" s="177" t="s">
        <v>457</v>
      </c>
      <c r="C9" s="127">
        <v>109.1</v>
      </c>
      <c r="D9" s="127">
        <v>72.7</v>
      </c>
      <c r="E9" s="127">
        <v>68.5</v>
      </c>
      <c r="F9" s="127">
        <v>48.5</v>
      </c>
      <c r="G9" s="127">
        <v>37.799999999999997</v>
      </c>
      <c r="H9" s="127">
        <v>30.3</v>
      </c>
      <c r="I9" s="154"/>
      <c r="AD9" s="3"/>
      <c r="AE9" s="58"/>
      <c r="AF9" s="3"/>
      <c r="AG9" s="3"/>
      <c r="AH9" s="3"/>
      <c r="AI9" s="3"/>
    </row>
    <row r="10" spans="1:35" s="55" customFormat="1" ht="12.75" customHeight="1" x14ac:dyDescent="0.5">
      <c r="A10" s="3"/>
      <c r="B10" s="177" t="s">
        <v>191</v>
      </c>
      <c r="C10" s="127">
        <v>20.100000000000001</v>
      </c>
      <c r="D10" s="127">
        <v>16</v>
      </c>
      <c r="E10" s="127">
        <v>17.7</v>
      </c>
      <c r="F10" s="127">
        <v>16.2</v>
      </c>
      <c r="G10" s="127">
        <v>15.5</v>
      </c>
      <c r="H10" s="127">
        <v>19.399999999999999</v>
      </c>
      <c r="I10" s="154"/>
      <c r="AD10" s="3"/>
      <c r="AF10" s="3"/>
      <c r="AG10" s="3"/>
      <c r="AH10" s="3"/>
      <c r="AI10" s="3"/>
    </row>
    <row r="11" spans="1:35" s="55" customFormat="1" ht="13.25" customHeight="1" x14ac:dyDescent="0.5">
      <c r="A11" s="3"/>
      <c r="B11" s="176" t="s">
        <v>439</v>
      </c>
      <c r="C11" s="126">
        <v>246</v>
      </c>
      <c r="D11" s="126">
        <v>229.7</v>
      </c>
      <c r="E11" s="126">
        <v>165.4</v>
      </c>
      <c r="F11" s="126">
        <v>116.9</v>
      </c>
      <c r="G11" s="126">
        <v>74.900000000000006</v>
      </c>
      <c r="H11" s="126">
        <v>52.1</v>
      </c>
      <c r="I11" s="154"/>
      <c r="AD11" s="3"/>
      <c r="AF11" s="3"/>
      <c r="AG11" s="3"/>
      <c r="AH11" s="3"/>
      <c r="AI11" s="3"/>
    </row>
    <row r="12" spans="1:35" s="55" customFormat="1" ht="16.5" x14ac:dyDescent="0.5">
      <c r="A12" s="3"/>
      <c r="B12" s="177" t="s">
        <v>457</v>
      </c>
      <c r="C12" s="127">
        <v>213.5</v>
      </c>
      <c r="D12" s="127">
        <v>196.8</v>
      </c>
      <c r="E12" s="127">
        <v>139.5</v>
      </c>
      <c r="F12" s="127">
        <v>98.1</v>
      </c>
      <c r="G12" s="127">
        <v>61.7</v>
      </c>
      <c r="H12" s="127">
        <v>40.700000000000003</v>
      </c>
      <c r="I12" s="154"/>
      <c r="AD12" s="3"/>
      <c r="AF12" s="3"/>
      <c r="AG12" s="3"/>
      <c r="AH12" s="3"/>
      <c r="AI12" s="3"/>
    </row>
    <row r="13" spans="1:35" s="55" customFormat="1" ht="13.25" customHeight="1" thickBot="1" x14ac:dyDescent="0.55000000000000004">
      <c r="A13" s="3"/>
      <c r="B13" s="177" t="s">
        <v>191</v>
      </c>
      <c r="C13" s="127">
        <v>32.5</v>
      </c>
      <c r="D13" s="127">
        <v>32.9</v>
      </c>
      <c r="E13" s="127">
        <v>25.9</v>
      </c>
      <c r="F13" s="127">
        <v>18.8</v>
      </c>
      <c r="G13" s="127">
        <v>13.2</v>
      </c>
      <c r="H13" s="127">
        <v>11.4</v>
      </c>
      <c r="I13" s="154"/>
      <c r="AD13" s="3"/>
      <c r="AF13" s="3"/>
      <c r="AG13" s="3"/>
      <c r="AH13" s="3"/>
      <c r="AI13" s="3"/>
    </row>
    <row r="14" spans="1:35" s="55" customFormat="1" ht="13.25" customHeight="1" thickBot="1" x14ac:dyDescent="0.55000000000000004">
      <c r="A14" s="3"/>
      <c r="B14" s="132" t="s">
        <v>440</v>
      </c>
      <c r="C14" s="128">
        <v>375.2</v>
      </c>
      <c r="D14" s="128">
        <v>318.5</v>
      </c>
      <c r="E14" s="128">
        <v>251.6</v>
      </c>
      <c r="F14" s="128">
        <v>181.6</v>
      </c>
      <c r="G14" s="128">
        <v>128.1</v>
      </c>
      <c r="H14" s="128">
        <v>101.8</v>
      </c>
      <c r="I14" s="154"/>
      <c r="AD14" s="3"/>
      <c r="AF14" s="3"/>
      <c r="AG14" s="3"/>
      <c r="AH14" s="3"/>
      <c r="AI14" s="3"/>
    </row>
    <row r="15" spans="1:35" s="55" customFormat="1" ht="13.25" customHeight="1" x14ac:dyDescent="0.5">
      <c r="A15" s="3"/>
      <c r="B15" s="123"/>
      <c r="C15" s="124"/>
      <c r="D15" s="124"/>
      <c r="E15" s="124"/>
      <c r="F15" s="124"/>
      <c r="G15" s="124"/>
      <c r="H15" s="124"/>
      <c r="AD15" s="3"/>
      <c r="AF15" s="3"/>
      <c r="AG15" s="3"/>
      <c r="AH15" s="3"/>
      <c r="AI15" s="3"/>
    </row>
    <row r="16" spans="1:35" s="55" customFormat="1" ht="13.25" customHeight="1" x14ac:dyDescent="0.5">
      <c r="A16" s="3"/>
      <c r="B16" s="175" t="s">
        <v>445</v>
      </c>
      <c r="AD16" s="3"/>
      <c r="AF16" s="3"/>
      <c r="AG16" s="3"/>
      <c r="AH16" s="3"/>
      <c r="AI16" s="3"/>
    </row>
    <row r="17" spans="1:35" s="55" customFormat="1" ht="13.25" customHeight="1" x14ac:dyDescent="0.5">
      <c r="A17" s="3"/>
      <c r="AD17" s="3"/>
      <c r="AF17" s="3"/>
      <c r="AG17" s="3"/>
      <c r="AH17" s="3"/>
      <c r="AI17" s="3"/>
    </row>
    <row r="18" spans="1:35" s="55" customFormat="1" ht="13.25" customHeight="1" thickBot="1" x14ac:dyDescent="0.55000000000000004">
      <c r="A18" s="3"/>
      <c r="B18" s="129" t="s">
        <v>450</v>
      </c>
      <c r="C18" s="125">
        <v>2024</v>
      </c>
      <c r="D18" s="125">
        <v>2023</v>
      </c>
      <c r="E18" s="125">
        <v>2022</v>
      </c>
      <c r="F18" s="125">
        <v>2021</v>
      </c>
      <c r="G18" s="125">
        <v>2020</v>
      </c>
      <c r="H18" s="125">
        <v>2019</v>
      </c>
      <c r="AD18" s="3"/>
      <c r="AF18" s="3"/>
      <c r="AG18" s="3"/>
      <c r="AH18" s="3"/>
      <c r="AI18" s="3"/>
    </row>
    <row r="19" spans="1:35" s="55" customFormat="1" ht="13.25" customHeight="1" x14ac:dyDescent="0.5">
      <c r="A19" s="3"/>
      <c r="B19" s="115" t="s">
        <v>443</v>
      </c>
      <c r="C19" s="100">
        <v>318.5</v>
      </c>
      <c r="D19" s="100">
        <v>251.6</v>
      </c>
      <c r="E19" s="100">
        <v>181.6</v>
      </c>
      <c r="F19" s="100">
        <v>128.1</v>
      </c>
      <c r="G19" s="100">
        <v>101.8</v>
      </c>
      <c r="H19" s="100">
        <v>57.6</v>
      </c>
      <c r="I19" s="154"/>
      <c r="J19" s="154"/>
      <c r="AD19" s="3"/>
      <c r="AF19" s="3"/>
      <c r="AG19" s="3"/>
      <c r="AH19" s="3"/>
      <c r="AI19" s="3"/>
    </row>
    <row r="20" spans="1:35" s="55" customFormat="1" ht="13.25" customHeight="1" x14ac:dyDescent="0.5">
      <c r="A20" s="3"/>
      <c r="B20" s="130" t="s">
        <v>441</v>
      </c>
      <c r="C20" s="131">
        <v>-25.5</v>
      </c>
      <c r="D20" s="131">
        <v>-18.7</v>
      </c>
      <c r="E20" s="131">
        <v>-17.7</v>
      </c>
      <c r="F20" s="131">
        <v>-14.2</v>
      </c>
      <c r="G20" s="131">
        <v>-9.6999999999999993</v>
      </c>
      <c r="H20" s="131">
        <v>-10.6</v>
      </c>
      <c r="I20" s="154"/>
      <c r="AD20" s="3"/>
      <c r="AF20" s="3"/>
      <c r="AG20" s="3"/>
      <c r="AH20" s="3"/>
      <c r="AI20" s="3"/>
    </row>
    <row r="21" spans="1:35" s="55" customFormat="1" ht="13.25" customHeight="1" thickBot="1" x14ac:dyDescent="0.55000000000000004">
      <c r="A21" s="3"/>
      <c r="B21" s="130" t="s">
        <v>442</v>
      </c>
      <c r="C21" s="131">
        <v>82.2</v>
      </c>
      <c r="D21" s="131">
        <v>85.5</v>
      </c>
      <c r="E21" s="131">
        <v>87.8</v>
      </c>
      <c r="F21" s="131">
        <v>67.599999999999994</v>
      </c>
      <c r="G21" s="131">
        <v>36.1</v>
      </c>
      <c r="H21" s="131">
        <v>54.8</v>
      </c>
      <c r="I21" s="154"/>
      <c r="AD21" s="3"/>
      <c r="AF21" s="3"/>
      <c r="AG21" s="3"/>
      <c r="AH21" s="3"/>
      <c r="AI21" s="3"/>
    </row>
    <row r="22" spans="1:35" s="55" customFormat="1" ht="13.25" customHeight="1" thickBot="1" x14ac:dyDescent="0.55000000000000004">
      <c r="A22" s="3"/>
      <c r="B22" s="132" t="s">
        <v>444</v>
      </c>
      <c r="C22" s="128">
        <v>375.2</v>
      </c>
      <c r="D22" s="128">
        <v>318.5</v>
      </c>
      <c r="E22" s="128">
        <v>251.6</v>
      </c>
      <c r="F22" s="128">
        <v>181.6</v>
      </c>
      <c r="G22" s="128">
        <v>128.1</v>
      </c>
      <c r="H22" s="128">
        <v>101.8</v>
      </c>
      <c r="I22" s="154"/>
      <c r="AD22" s="3"/>
      <c r="AF22" s="3"/>
      <c r="AG22" s="3"/>
      <c r="AH22" s="3"/>
      <c r="AI22" s="3"/>
    </row>
    <row r="23" spans="1:35" s="55" customFormat="1" ht="13.25" customHeight="1" x14ac:dyDescent="0.5">
      <c r="A23" s="3"/>
      <c r="B23" s="133" t="s">
        <v>458</v>
      </c>
      <c r="C23" s="134">
        <v>3.226</v>
      </c>
      <c r="D23" s="134">
        <v>4.58</v>
      </c>
      <c r="E23" s="134">
        <v>4.95</v>
      </c>
      <c r="F23" s="134">
        <v>4.7699999999999996</v>
      </c>
      <c r="G23" s="134">
        <v>3.71</v>
      </c>
      <c r="H23" s="134">
        <v>5.16</v>
      </c>
      <c r="I23" s="154"/>
      <c r="J23" s="155"/>
      <c r="AD23" s="3"/>
      <c r="AF23" s="3"/>
      <c r="AG23" s="3"/>
      <c r="AH23" s="3"/>
      <c r="AI23" s="3"/>
    </row>
    <row r="24" spans="1:35" s="55" customFormat="1" ht="13.25" customHeight="1" x14ac:dyDescent="0.5">
      <c r="A24" s="3"/>
      <c r="B24" s="133" t="s">
        <v>459</v>
      </c>
      <c r="C24" s="135">
        <v>14.7</v>
      </c>
      <c r="D24" s="135">
        <v>17.100000000000001</v>
      </c>
      <c r="E24" s="135">
        <v>14.2</v>
      </c>
      <c r="F24" s="135">
        <v>12.8</v>
      </c>
      <c r="G24" s="135">
        <v>13.2</v>
      </c>
      <c r="H24" s="135">
        <v>9.6</v>
      </c>
      <c r="I24" s="154"/>
      <c r="J24" s="156"/>
      <c r="AD24" s="3"/>
      <c r="AF24" s="3"/>
      <c r="AG24" s="3"/>
      <c r="AH24" s="3"/>
      <c r="AI24" s="3"/>
    </row>
    <row r="25" spans="1:35" s="55" customFormat="1" ht="13.25" customHeight="1" x14ac:dyDescent="0.5">
      <c r="A25" s="3"/>
      <c r="C25" s="122"/>
      <c r="D25" s="122"/>
      <c r="E25" s="122"/>
      <c r="F25" s="122"/>
      <c r="G25" s="122"/>
      <c r="H25" s="122"/>
      <c r="AD25" s="3"/>
      <c r="AF25" s="3"/>
      <c r="AG25" s="3"/>
      <c r="AH25" s="3"/>
      <c r="AI25" s="3"/>
    </row>
    <row r="26" spans="1:35" s="55" customFormat="1" ht="13.25" customHeight="1" x14ac:dyDescent="0.5">
      <c r="A26" s="3"/>
      <c r="AD26" s="69"/>
      <c r="AF26" s="3"/>
      <c r="AG26" s="3"/>
      <c r="AH26" s="3"/>
      <c r="AI26" s="3"/>
    </row>
    <row r="27" spans="1:35" s="55" customFormat="1" ht="13.25" customHeight="1" x14ac:dyDescent="0.5">
      <c r="A27" s="3"/>
      <c r="B27" s="175" t="s">
        <v>451</v>
      </c>
      <c r="AD27" s="3"/>
      <c r="AF27" s="3"/>
      <c r="AG27" s="3"/>
      <c r="AH27" s="3"/>
      <c r="AI27" s="3"/>
    </row>
    <row r="28" spans="1:35" s="55" customFormat="1" ht="13.25" customHeight="1" x14ac:dyDescent="0.5">
      <c r="A28" s="3"/>
      <c r="B28" s="175" t="s">
        <v>452</v>
      </c>
      <c r="AD28" s="3"/>
      <c r="AF28" s="3"/>
      <c r="AG28" s="3"/>
      <c r="AH28" s="3"/>
      <c r="AI28" s="3"/>
    </row>
    <row r="29" spans="1:35" s="55" customFormat="1" ht="13.25" customHeight="1" x14ac:dyDescent="0.5">
      <c r="A29" s="3"/>
      <c r="AD29" s="3"/>
      <c r="AF29" s="3"/>
      <c r="AG29" s="3"/>
      <c r="AH29" s="3"/>
      <c r="AI29" s="3"/>
    </row>
    <row r="30" spans="1:35" s="55" customFormat="1" ht="13.25" customHeight="1" x14ac:dyDescent="0.5">
      <c r="A30" s="3"/>
      <c r="AD30" s="3"/>
      <c r="AF30" s="3"/>
      <c r="AG30" s="3"/>
      <c r="AH30" s="3"/>
      <c r="AI30" s="3"/>
    </row>
    <row r="31" spans="1:35" s="55" customFormat="1" ht="13.25" customHeight="1" x14ac:dyDescent="0.5">
      <c r="A31" s="3"/>
      <c r="AD31" s="3"/>
      <c r="AF31" s="3"/>
      <c r="AG31" s="3"/>
      <c r="AH31" s="3"/>
      <c r="AI31" s="3"/>
    </row>
    <row r="32" spans="1:35" s="55" customFormat="1" ht="13.25" customHeight="1" x14ac:dyDescent="0.5">
      <c r="A32" s="3"/>
      <c r="AD32" s="3"/>
      <c r="AF32" s="3"/>
      <c r="AG32" s="3"/>
      <c r="AH32" s="3"/>
      <c r="AI32" s="3"/>
    </row>
    <row r="33" spans="1:35" s="55" customFormat="1" ht="13.25" customHeight="1" x14ac:dyDescent="0.5">
      <c r="A33" s="3"/>
      <c r="AD33" s="3"/>
      <c r="AF33" s="3"/>
      <c r="AG33" s="3"/>
      <c r="AH33" s="3"/>
      <c r="AI33" s="3"/>
    </row>
    <row r="34" spans="1:35" s="55" customFormat="1" ht="13.25" customHeight="1" x14ac:dyDescent="0.5">
      <c r="A34" s="3"/>
      <c r="AD34" s="3"/>
      <c r="AF34" s="3"/>
      <c r="AG34" s="3"/>
      <c r="AH34" s="3"/>
      <c r="AI34" s="3"/>
    </row>
    <row r="35" spans="1:35"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
      <c r="AE35" s="55"/>
      <c r="AF35" s="3"/>
      <c r="AG35" s="3"/>
      <c r="AH35" s="3"/>
      <c r="AI35" s="3"/>
    </row>
    <row r="36" spans="1:35" s="55" customFormat="1" ht="13.25" customHeight="1" x14ac:dyDescent="0.5">
      <c r="A36" s="3"/>
      <c r="AD36" s="3"/>
      <c r="AF36" s="3"/>
      <c r="AG36" s="3"/>
      <c r="AH36" s="3"/>
      <c r="AI36" s="3"/>
    </row>
    <row r="37" spans="1:35" s="58" customFormat="1" ht="13.25" customHeight="1"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
      <c r="AE37" s="55"/>
      <c r="AF37" s="3"/>
      <c r="AG37" s="3"/>
      <c r="AH37" s="3"/>
      <c r="AI37" s="3"/>
    </row>
    <row r="38" spans="1:35"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
      <c r="AF38" s="3"/>
      <c r="AG38" s="3"/>
      <c r="AH38" s="3"/>
      <c r="AI38" s="3"/>
    </row>
    <row r="39" spans="1:35" s="58" customFormat="1" ht="15"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
      <c r="AE39" s="55"/>
      <c r="AF39" s="3"/>
      <c r="AG39" s="3"/>
      <c r="AH39" s="3"/>
      <c r="AI39" s="3"/>
    </row>
    <row r="40" spans="1:35"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3"/>
      <c r="AE40" s="55"/>
      <c r="AF40" s="3"/>
      <c r="AG40" s="3"/>
      <c r="AH40" s="3"/>
      <c r="AI40" s="3"/>
    </row>
    <row r="41" spans="1:35"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3"/>
      <c r="AF41" s="3"/>
      <c r="AG41" s="3"/>
      <c r="AH41" s="3"/>
      <c r="AI41" s="3"/>
    </row>
    <row r="42" spans="1:35"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3"/>
      <c r="AF42" s="3"/>
      <c r="AG42" s="3"/>
      <c r="AH42" s="3"/>
      <c r="AI42" s="3"/>
    </row>
    <row r="43" spans="1:35" s="55" customFormat="1" ht="13.25" customHeight="1" x14ac:dyDescent="0.5">
      <c r="A43" s="3"/>
      <c r="AD43" s="69"/>
      <c r="AE43" s="58"/>
      <c r="AF43" s="3"/>
      <c r="AG43" s="3"/>
      <c r="AH43" s="3"/>
      <c r="AI43" s="3"/>
    </row>
    <row r="44" spans="1:35" s="58" customFormat="1" ht="13.25" customHeight="1" x14ac:dyDescent="0.5">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
      <c r="AE44" s="55"/>
      <c r="AF44" s="3"/>
      <c r="AG44" s="3"/>
      <c r="AH44" s="3"/>
      <c r="AI44" s="3"/>
    </row>
    <row r="45" spans="1:35" s="55" customFormat="1" ht="13.25" customHeight="1" x14ac:dyDescent="0.5">
      <c r="A45" s="3"/>
      <c r="AD45" s="3"/>
      <c r="AE45" s="58"/>
      <c r="AF45" s="3"/>
      <c r="AG45" s="3"/>
      <c r="AH45" s="3"/>
      <c r="AI45" s="3"/>
    </row>
    <row r="46" spans="1:35" s="55" customFormat="1" ht="13.25" customHeight="1" x14ac:dyDescent="0.5">
      <c r="A46" s="3"/>
      <c r="AD46" s="3"/>
      <c r="AE46" s="58"/>
      <c r="AF46" s="3"/>
      <c r="AG46" s="3"/>
      <c r="AH46" s="3"/>
      <c r="AI46" s="3"/>
    </row>
    <row r="47" spans="1:35" s="55" customFormat="1" ht="13.25" customHeight="1" x14ac:dyDescent="0.5">
      <c r="A47" s="3"/>
      <c r="AD47" s="3"/>
      <c r="AE47" s="58"/>
      <c r="AF47" s="3"/>
      <c r="AG47" s="3"/>
      <c r="AH47" s="3"/>
      <c r="AI47" s="3"/>
    </row>
    <row r="48" spans="1:35" s="55" customFormat="1" ht="13.25" customHeight="1" x14ac:dyDescent="0.5">
      <c r="A48" s="3"/>
      <c r="AD48" s="3"/>
      <c r="AE48" s="58"/>
      <c r="AF48" s="3"/>
      <c r="AG48" s="3"/>
      <c r="AH48" s="3"/>
      <c r="AI48" s="3"/>
    </row>
    <row r="49" spans="1:35" s="55" customFormat="1" ht="13.25" customHeight="1" x14ac:dyDescent="0.5">
      <c r="A49" s="3"/>
      <c r="AD49" s="3"/>
      <c r="AE49" s="58"/>
      <c r="AF49" s="3"/>
      <c r="AG49" s="3"/>
      <c r="AH49" s="3"/>
      <c r="AI49" s="3"/>
    </row>
    <row r="50" spans="1:35" s="55" customFormat="1" ht="13.25" customHeight="1" x14ac:dyDescent="0.5">
      <c r="A50" s="3"/>
      <c r="AD50" s="3"/>
      <c r="AE50" s="58"/>
      <c r="AF50" s="3"/>
      <c r="AG50" s="3"/>
      <c r="AH50" s="3"/>
      <c r="AI50" s="3"/>
    </row>
    <row r="51" spans="1:35" s="55" customFormat="1" ht="13.25" customHeight="1" x14ac:dyDescent="0.5">
      <c r="A51" s="3"/>
      <c r="AD51" s="3"/>
      <c r="AF51" s="3"/>
      <c r="AG51" s="3"/>
      <c r="AH51" s="3"/>
      <c r="AI51" s="3"/>
    </row>
    <row r="52" spans="1:35" s="55" customFormat="1" ht="13.25" customHeight="1" x14ac:dyDescent="0.5">
      <c r="A52" s="3"/>
      <c r="AD52" s="3"/>
      <c r="AE52" s="58"/>
      <c r="AF52" s="3"/>
      <c r="AG52" s="3"/>
      <c r="AH52" s="3"/>
      <c r="AI52" s="3"/>
    </row>
    <row r="53" spans="1:35" s="55" customFormat="1" ht="13.25" customHeight="1" x14ac:dyDescent="0.5">
      <c r="A53" s="3"/>
      <c r="AD53" s="3"/>
      <c r="AF53" s="3"/>
      <c r="AG53" s="3"/>
      <c r="AH53" s="3"/>
      <c r="AI53" s="3"/>
    </row>
    <row r="54" spans="1:35" s="55" customFormat="1" ht="13.25" customHeight="1" x14ac:dyDescent="0.5">
      <c r="A54" s="3"/>
      <c r="AD54" s="3"/>
      <c r="AF54" s="3"/>
      <c r="AG54" s="3"/>
      <c r="AH54" s="3"/>
      <c r="AI54" s="3"/>
    </row>
    <row r="55" spans="1:35" s="55" customFormat="1" ht="12.75" customHeight="1" x14ac:dyDescent="0.5">
      <c r="A55" s="3"/>
      <c r="AD55" s="3"/>
      <c r="AF55" s="3"/>
      <c r="AG55" s="3"/>
      <c r="AH55" s="3"/>
      <c r="AI55" s="3"/>
    </row>
    <row r="56" spans="1:35" s="55" customFormat="1" ht="12.75" customHeight="1" x14ac:dyDescent="0.5">
      <c r="A56" s="3"/>
      <c r="AD56" s="3"/>
      <c r="AF56" s="3"/>
      <c r="AG56" s="3"/>
      <c r="AH56" s="3"/>
      <c r="AI56" s="3"/>
    </row>
    <row r="57" spans="1:35"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3"/>
      <c r="AE57" s="55"/>
      <c r="AF57" s="3"/>
      <c r="AG57" s="3"/>
      <c r="AH57" s="3"/>
      <c r="AI57" s="3"/>
    </row>
    <row r="58" spans="1:35"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3"/>
      <c r="AF58" s="3"/>
      <c r="AG58" s="3"/>
      <c r="AH58" s="3"/>
      <c r="AI58" s="3"/>
    </row>
    <row r="59" spans="1:35"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3"/>
      <c r="AF59" s="3"/>
      <c r="AG59" s="3"/>
      <c r="AH59" s="3"/>
      <c r="AI59" s="3"/>
    </row>
    <row r="60" spans="1:35"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3"/>
      <c r="AE60" s="55"/>
      <c r="AF60" s="3"/>
      <c r="AG60" s="3"/>
      <c r="AH60" s="3"/>
      <c r="AI60" s="3"/>
    </row>
    <row r="61" spans="1:35"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3"/>
      <c r="AE61" s="55"/>
      <c r="AF61" s="3"/>
      <c r="AG61" s="3"/>
      <c r="AH61" s="3"/>
      <c r="AI61" s="3"/>
    </row>
    <row r="62" spans="1:35"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3"/>
      <c r="AE62" s="55"/>
      <c r="AF62" s="3"/>
      <c r="AG62" s="3"/>
      <c r="AH62" s="3"/>
      <c r="AI62" s="3"/>
    </row>
    <row r="63" spans="1:35"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3"/>
      <c r="AE63" s="55"/>
      <c r="AF63" s="3"/>
      <c r="AG63" s="3"/>
      <c r="AH63" s="3"/>
      <c r="AI63" s="3"/>
    </row>
    <row r="64" spans="1:35" s="58" customFormat="1" ht="13.25" customHeight="1" x14ac:dyDescent="0.5">
      <c r="A64" s="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3"/>
      <c r="AE64" s="55"/>
      <c r="AF64" s="3"/>
      <c r="AG64" s="3"/>
      <c r="AH64" s="3"/>
      <c r="AI64" s="3"/>
    </row>
    <row r="65" spans="1:35" s="55" customFormat="1" ht="13.25" customHeight="1" x14ac:dyDescent="0.5">
      <c r="A65" s="3"/>
      <c r="AD65" s="3"/>
      <c r="AF65" s="3"/>
      <c r="AG65" s="3"/>
      <c r="AH65" s="3"/>
      <c r="AI65" s="3"/>
    </row>
    <row r="66" spans="1:35" s="55" customFormat="1" ht="13.25" customHeight="1" x14ac:dyDescent="0.5">
      <c r="A66" s="3"/>
      <c r="AD66" s="3"/>
      <c r="AF66" s="3"/>
      <c r="AG66" s="3"/>
      <c r="AH66" s="3"/>
      <c r="AI66" s="3"/>
    </row>
    <row r="67" spans="1:35"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E67" s="55"/>
      <c r="AG67" s="71"/>
      <c r="AH67" s="71"/>
      <c r="AI67" s="71"/>
    </row>
    <row r="68" spans="1:35"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E68" s="68"/>
    </row>
    <row r="69" spans="1:35"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5"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E70" s="69"/>
    </row>
    <row r="71" spans="1:35"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35"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35" ht="12.75" customHeight="1" x14ac:dyDescent="0.4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row>
    <row r="74" spans="1:35"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35"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35"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35"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35"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35"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35"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2:29"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2:29"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2:29"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2:29"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2:29" ht="12.75" customHeight="1" x14ac:dyDescent="0.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8" spans="2:29" ht="12.75" customHeight="1" x14ac:dyDescent="0.45">
      <c r="B88" s="14"/>
      <c r="X88" s="82"/>
      <c r="Y88" s="82"/>
      <c r="Z88" s="82"/>
      <c r="AA88" s="82"/>
      <c r="AC88" s="8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dimension ref="A5:AG45"/>
  <sheetViews>
    <sheetView showGridLines="0"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1640625" defaultRowHeight="15" x14ac:dyDescent="0.5"/>
  <cols>
    <col min="1" max="1" width="33.6328125" style="10" customWidth="1"/>
    <col min="2" max="2" width="8.81640625" style="10" bestFit="1" customWidth="1"/>
    <col min="3" max="5" width="9" style="10" bestFit="1" customWidth="1"/>
    <col min="6" max="6" width="6.36328125" style="10" bestFit="1" customWidth="1"/>
    <col min="7" max="7" width="9" style="10" bestFit="1" customWidth="1"/>
    <col min="8" max="10" width="9.453125" style="10" bestFit="1" customWidth="1"/>
    <col min="11" max="11" width="6.81640625" style="10" bestFit="1" customWidth="1"/>
    <col min="12" max="12" width="8.81640625" style="10" bestFit="1" customWidth="1"/>
    <col min="13" max="15" width="9" style="10" bestFit="1" customWidth="1"/>
    <col min="16" max="16" width="6.90625" style="10" bestFit="1" customWidth="1"/>
    <col min="17" max="17" width="9" style="10" bestFit="1" customWidth="1"/>
    <col min="18" max="20" width="9.453125" style="10" bestFit="1" customWidth="1"/>
    <col min="21" max="21" width="7.81640625" style="10" bestFit="1" customWidth="1"/>
    <col min="22" max="22" width="9" style="10" bestFit="1" customWidth="1"/>
    <col min="23" max="25" width="9.453125" style="10" bestFit="1" customWidth="1"/>
    <col min="26" max="26" width="7.81640625" style="10" bestFit="1" customWidth="1"/>
    <col min="27" max="27" width="9" style="10" bestFit="1" customWidth="1"/>
    <col min="28" max="30" width="9.453125" style="10" bestFit="1" customWidth="1"/>
    <col min="31" max="31" width="7.81640625" style="10" bestFit="1" customWidth="1"/>
    <col min="32" max="16384" width="8.81640625" style="10"/>
  </cols>
  <sheetData>
    <row r="5" spans="1:33" x14ac:dyDescent="0.5">
      <c r="A5" s="9"/>
      <c r="D5" s="89"/>
      <c r="E5" s="89"/>
      <c r="F5" s="24"/>
      <c r="G5" s="89"/>
      <c r="H5" s="89"/>
      <c r="I5" s="89"/>
      <c r="J5" s="89"/>
      <c r="K5" s="24"/>
      <c r="L5" s="89"/>
      <c r="M5" s="90"/>
      <c r="N5" s="90"/>
      <c r="O5" s="89"/>
      <c r="P5" s="24"/>
      <c r="Q5" s="90"/>
      <c r="R5" s="90"/>
      <c r="S5" s="90"/>
      <c r="T5" s="90"/>
      <c r="U5" s="24"/>
      <c r="Y5" s="90"/>
      <c r="Z5" s="24"/>
      <c r="AE5" s="24"/>
    </row>
    <row r="6" spans="1:33" s="91" customFormat="1" ht="13.5" customHeight="1" thickBot="1" x14ac:dyDescent="0.55000000000000004">
      <c r="A6" s="129" t="s">
        <v>146</v>
      </c>
      <c r="B6" s="125" t="s">
        <v>124</v>
      </c>
      <c r="C6" s="125" t="s">
        <v>123</v>
      </c>
      <c r="D6" s="125" t="s">
        <v>122</v>
      </c>
      <c r="E6" s="125" t="s">
        <v>121</v>
      </c>
      <c r="F6" s="145">
        <v>2019</v>
      </c>
      <c r="G6" s="125" t="s">
        <v>120</v>
      </c>
      <c r="H6" s="125" t="s">
        <v>119</v>
      </c>
      <c r="I6" s="125" t="s">
        <v>118</v>
      </c>
      <c r="J6" s="125" t="s">
        <v>117</v>
      </c>
      <c r="K6" s="145">
        <v>2020</v>
      </c>
      <c r="L6" s="125" t="s">
        <v>116</v>
      </c>
      <c r="M6" s="125" t="s">
        <v>115</v>
      </c>
      <c r="N6" s="125" t="s">
        <v>114</v>
      </c>
      <c r="O6" s="125" t="s">
        <v>113</v>
      </c>
      <c r="P6" s="145">
        <v>2021</v>
      </c>
      <c r="Q6" s="125" t="s">
        <v>112</v>
      </c>
      <c r="R6" s="125" t="s">
        <v>134</v>
      </c>
      <c r="S6" s="125" t="s">
        <v>142</v>
      </c>
      <c r="T6" s="125" t="s">
        <v>143</v>
      </c>
      <c r="U6" s="145">
        <v>2022</v>
      </c>
      <c r="V6" s="125" t="s">
        <v>171</v>
      </c>
      <c r="W6" s="125" t="s">
        <v>180</v>
      </c>
      <c r="X6" s="125" t="s">
        <v>184</v>
      </c>
      <c r="Y6" s="125" t="s">
        <v>199</v>
      </c>
      <c r="Z6" s="145">
        <v>2023</v>
      </c>
      <c r="AA6" s="125" t="s">
        <v>201</v>
      </c>
      <c r="AB6" s="125" t="s">
        <v>474</v>
      </c>
      <c r="AC6" s="125" t="s">
        <v>488</v>
      </c>
      <c r="AD6" s="125" t="s">
        <v>499</v>
      </c>
      <c r="AE6" s="145">
        <v>2024</v>
      </c>
    </row>
    <row r="7" spans="1:33" ht="13.5" customHeight="1" x14ac:dyDescent="0.5">
      <c r="A7" s="14" t="s">
        <v>153</v>
      </c>
      <c r="B7" s="93">
        <v>1.3</v>
      </c>
      <c r="C7" s="93">
        <v>1.6</v>
      </c>
      <c r="D7" s="93">
        <v>1.7</v>
      </c>
      <c r="E7" s="93">
        <v>1.7</v>
      </c>
      <c r="F7" s="94">
        <v>6.4</v>
      </c>
      <c r="G7" s="93">
        <v>1.4</v>
      </c>
      <c r="H7" s="93">
        <v>1.6</v>
      </c>
      <c r="I7" s="93">
        <v>1.6</v>
      </c>
      <c r="J7" s="93">
        <v>1.6</v>
      </c>
      <c r="K7" s="94">
        <v>6.2</v>
      </c>
      <c r="L7" s="93">
        <v>2.4</v>
      </c>
      <c r="M7" s="93">
        <v>2.7</v>
      </c>
      <c r="N7" s="93">
        <v>2.7</v>
      </c>
      <c r="O7" s="93">
        <v>3</v>
      </c>
      <c r="P7" s="94">
        <v>10.8</v>
      </c>
      <c r="Q7" s="93">
        <v>3</v>
      </c>
      <c r="R7" s="93">
        <v>3.5</v>
      </c>
      <c r="S7" s="93">
        <v>4.0999999999999996</v>
      </c>
      <c r="T7" s="93">
        <v>4.0999999999999996</v>
      </c>
      <c r="U7" s="94">
        <v>14.8</v>
      </c>
      <c r="V7" s="93">
        <v>4.2</v>
      </c>
      <c r="W7" s="93">
        <v>3.3</v>
      </c>
      <c r="X7" s="93">
        <v>4</v>
      </c>
      <c r="Y7" s="93">
        <v>4.2</v>
      </c>
      <c r="Z7" s="94">
        <v>15.7</v>
      </c>
      <c r="AA7" s="93">
        <v>4.2</v>
      </c>
      <c r="AB7" s="93">
        <v>5</v>
      </c>
      <c r="AC7" s="93">
        <v>6.2</v>
      </c>
      <c r="AD7" s="93">
        <v>6.5</v>
      </c>
      <c r="AE7" s="94">
        <v>21.9</v>
      </c>
      <c r="AF7" s="74"/>
      <c r="AG7" s="74"/>
    </row>
    <row r="8" spans="1:33" ht="13.5" customHeight="1" x14ac:dyDescent="0.5">
      <c r="A8" s="107" t="s">
        <v>163</v>
      </c>
      <c r="B8" s="93"/>
      <c r="C8" s="93"/>
      <c r="D8" s="93"/>
      <c r="E8" s="93"/>
      <c r="F8" s="94"/>
      <c r="G8" s="93"/>
      <c r="H8" s="93">
        <v>1.1000000000000001</v>
      </c>
      <c r="I8" s="93">
        <v>1.4</v>
      </c>
      <c r="J8" s="93">
        <v>0.3</v>
      </c>
      <c r="K8" s="94">
        <v>2.8</v>
      </c>
      <c r="L8" s="93">
        <v>1.1000000000000001</v>
      </c>
      <c r="M8" s="93">
        <v>0.5</v>
      </c>
      <c r="N8" s="93">
        <v>0.5</v>
      </c>
      <c r="O8" s="93">
        <v>1</v>
      </c>
      <c r="P8" s="94">
        <v>3.1</v>
      </c>
      <c r="Q8" s="93">
        <v>1</v>
      </c>
      <c r="R8" s="93">
        <v>1.5</v>
      </c>
      <c r="S8" s="93">
        <v>1.9</v>
      </c>
      <c r="T8" s="93">
        <v>2.2000000000000002</v>
      </c>
      <c r="U8" s="94">
        <v>6.6</v>
      </c>
      <c r="V8" s="93">
        <v>2.4</v>
      </c>
      <c r="W8" s="93">
        <v>1.6</v>
      </c>
      <c r="X8" s="93">
        <v>2.2000000000000002</v>
      </c>
      <c r="Y8" s="93">
        <v>2</v>
      </c>
      <c r="Z8" s="94">
        <v>8.1999999999999993</v>
      </c>
      <c r="AA8" s="93">
        <v>1.6</v>
      </c>
      <c r="AB8" s="93">
        <v>1.9</v>
      </c>
      <c r="AC8" s="93">
        <v>3.5</v>
      </c>
      <c r="AD8" s="93">
        <v>3.6</v>
      </c>
      <c r="AE8" s="94">
        <v>10.6</v>
      </c>
      <c r="AF8" s="74"/>
      <c r="AG8" s="74"/>
    </row>
    <row r="9" spans="1:33" ht="13.5" customHeight="1" x14ac:dyDescent="0.5">
      <c r="A9" s="107" t="s">
        <v>154</v>
      </c>
      <c r="B9" s="93">
        <v>1.3</v>
      </c>
      <c r="C9" s="93">
        <v>1.6</v>
      </c>
      <c r="D9" s="93">
        <v>1.7</v>
      </c>
      <c r="E9" s="93">
        <v>1.7</v>
      </c>
      <c r="F9" s="94">
        <v>6.4</v>
      </c>
      <c r="G9" s="93">
        <v>1.4</v>
      </c>
      <c r="H9" s="93">
        <v>0.5</v>
      </c>
      <c r="I9" s="93">
        <v>0.2</v>
      </c>
      <c r="J9" s="93">
        <v>1.3</v>
      </c>
      <c r="K9" s="94">
        <v>3.4</v>
      </c>
      <c r="L9" s="93">
        <v>1.3</v>
      </c>
      <c r="M9" s="93">
        <v>2.2999999999999998</v>
      </c>
      <c r="N9" s="93">
        <v>2.2000000000000002</v>
      </c>
      <c r="O9" s="93">
        <v>2</v>
      </c>
      <c r="P9" s="94">
        <v>7.7</v>
      </c>
      <c r="Q9" s="93">
        <v>2</v>
      </c>
      <c r="R9" s="93">
        <v>2.1</v>
      </c>
      <c r="S9" s="93">
        <v>2.1</v>
      </c>
      <c r="T9" s="93">
        <v>2</v>
      </c>
      <c r="U9" s="94">
        <v>8.1999999999999993</v>
      </c>
      <c r="V9" s="93">
        <v>1.8</v>
      </c>
      <c r="W9" s="93">
        <v>1.7</v>
      </c>
      <c r="X9" s="93">
        <v>1.8</v>
      </c>
      <c r="Y9" s="93">
        <v>2.2000000000000002</v>
      </c>
      <c r="Z9" s="94">
        <v>7.5</v>
      </c>
      <c r="AA9" s="93">
        <v>2.6</v>
      </c>
      <c r="AB9" s="93">
        <v>3.1</v>
      </c>
      <c r="AC9" s="93">
        <v>2.7</v>
      </c>
      <c r="AD9" s="93">
        <v>2.8</v>
      </c>
      <c r="AE9" s="94">
        <v>11.2</v>
      </c>
      <c r="AF9" s="74"/>
      <c r="AG9" s="74"/>
    </row>
    <row r="10" spans="1:33" ht="13.5" customHeight="1" x14ac:dyDescent="0.5">
      <c r="A10" s="14" t="s">
        <v>157</v>
      </c>
      <c r="B10" s="93">
        <v>5.0999999999999996</v>
      </c>
      <c r="C10" s="93">
        <v>5.2</v>
      </c>
      <c r="D10" s="93">
        <v>5.6</v>
      </c>
      <c r="E10" s="93">
        <v>5.6</v>
      </c>
      <c r="F10" s="94">
        <v>21.5</v>
      </c>
      <c r="G10" s="93">
        <v>4.5999999999999996</v>
      </c>
      <c r="H10" s="93">
        <v>3.9</v>
      </c>
      <c r="I10" s="93">
        <v>3.8</v>
      </c>
      <c r="J10" s="93">
        <v>3.8</v>
      </c>
      <c r="K10" s="94">
        <v>16.100000000000001</v>
      </c>
      <c r="L10" s="93">
        <v>3.7</v>
      </c>
      <c r="M10" s="93">
        <v>4.0999999999999996</v>
      </c>
      <c r="N10" s="93">
        <v>4.7</v>
      </c>
      <c r="O10" s="93">
        <v>4.5</v>
      </c>
      <c r="P10" s="94">
        <v>17</v>
      </c>
      <c r="Q10" s="93">
        <v>4.3</v>
      </c>
      <c r="R10" s="93">
        <v>4.0999999999999996</v>
      </c>
      <c r="S10" s="93">
        <v>4.5</v>
      </c>
      <c r="T10" s="93">
        <v>4.7</v>
      </c>
      <c r="U10" s="94">
        <v>17.7</v>
      </c>
      <c r="V10" s="93">
        <v>4.7</v>
      </c>
      <c r="W10" s="93">
        <v>4.4000000000000004</v>
      </c>
      <c r="X10" s="93">
        <v>4.9000000000000004</v>
      </c>
      <c r="Y10" s="93">
        <v>5.4</v>
      </c>
      <c r="Z10" s="94">
        <v>19.399999999999999</v>
      </c>
      <c r="AA10" s="93">
        <v>5.2</v>
      </c>
      <c r="AB10" s="93">
        <v>5.6</v>
      </c>
      <c r="AC10" s="93">
        <v>5.3</v>
      </c>
      <c r="AD10" s="93">
        <v>6.6</v>
      </c>
      <c r="AE10" s="94">
        <v>22.8</v>
      </c>
      <c r="AF10" s="74"/>
      <c r="AG10" s="74"/>
    </row>
    <row r="11" spans="1:33" ht="13.5" customHeight="1" x14ac:dyDescent="0.5">
      <c r="A11" s="97" t="s">
        <v>161</v>
      </c>
      <c r="F11" s="94"/>
      <c r="K11" s="94"/>
      <c r="O11" s="93">
        <v>0</v>
      </c>
      <c r="P11" s="94">
        <v>0</v>
      </c>
      <c r="Q11" s="93">
        <v>0.4</v>
      </c>
      <c r="R11" s="93">
        <v>0.1</v>
      </c>
      <c r="S11" s="93">
        <v>0.1</v>
      </c>
      <c r="T11" s="93">
        <v>1.2</v>
      </c>
      <c r="U11" s="94">
        <v>1.9</v>
      </c>
      <c r="V11" s="93">
        <v>1.4</v>
      </c>
      <c r="W11" s="93">
        <v>0.5</v>
      </c>
      <c r="X11" s="93">
        <v>0.1</v>
      </c>
      <c r="Y11" s="93">
        <v>0.5</v>
      </c>
      <c r="Z11" s="94">
        <v>2.5</v>
      </c>
      <c r="AA11" s="93">
        <v>1</v>
      </c>
      <c r="AB11" s="93">
        <v>0.8</v>
      </c>
      <c r="AC11" s="93">
        <v>0.4</v>
      </c>
      <c r="AD11" s="93">
        <v>0.6</v>
      </c>
      <c r="AE11" s="94">
        <v>2.8</v>
      </c>
      <c r="AF11" s="74"/>
      <c r="AG11" s="74"/>
    </row>
    <row r="12" spans="1:33" ht="13.5" customHeight="1" x14ac:dyDescent="0.5">
      <c r="A12" s="97" t="s">
        <v>162</v>
      </c>
      <c r="B12" s="93">
        <v>5.0999999999999996</v>
      </c>
      <c r="C12" s="93">
        <v>5.2</v>
      </c>
      <c r="D12" s="93">
        <v>5.6</v>
      </c>
      <c r="E12" s="93">
        <v>5.6</v>
      </c>
      <c r="F12" s="94">
        <v>21.5</v>
      </c>
      <c r="G12" s="93">
        <v>4.5999999999999996</v>
      </c>
      <c r="H12" s="93">
        <v>3.9</v>
      </c>
      <c r="I12" s="93">
        <v>3.8</v>
      </c>
      <c r="J12" s="93">
        <v>3.8</v>
      </c>
      <c r="K12" s="94">
        <v>16.100000000000001</v>
      </c>
      <c r="L12" s="93">
        <v>3.7</v>
      </c>
      <c r="M12" s="93">
        <v>4.0999999999999996</v>
      </c>
      <c r="N12" s="93">
        <v>4.7</v>
      </c>
      <c r="O12" s="93">
        <v>4.5</v>
      </c>
      <c r="P12" s="94">
        <v>17</v>
      </c>
      <c r="Q12" s="93">
        <v>3.9</v>
      </c>
      <c r="R12" s="93">
        <v>3.9</v>
      </c>
      <c r="S12" s="93">
        <v>4.4000000000000004</v>
      </c>
      <c r="T12" s="93">
        <v>3.5</v>
      </c>
      <c r="U12" s="94">
        <v>15.8</v>
      </c>
      <c r="V12" s="93">
        <v>3.3</v>
      </c>
      <c r="W12" s="93">
        <v>4</v>
      </c>
      <c r="X12" s="93">
        <v>4.8</v>
      </c>
      <c r="Y12" s="93">
        <v>4.9000000000000004</v>
      </c>
      <c r="Z12" s="94">
        <v>17</v>
      </c>
      <c r="AA12" s="93">
        <v>4.2</v>
      </c>
      <c r="AB12" s="93">
        <v>4.9000000000000004</v>
      </c>
      <c r="AC12" s="93">
        <v>4.9000000000000004</v>
      </c>
      <c r="AD12" s="93">
        <v>6</v>
      </c>
      <c r="AE12" s="94">
        <v>19.899999999999999</v>
      </c>
      <c r="AF12" s="74"/>
      <c r="AG12" s="74"/>
    </row>
    <row r="13" spans="1:33" ht="13.5" customHeight="1" x14ac:dyDescent="0.5">
      <c r="A13" s="14" t="s">
        <v>160</v>
      </c>
      <c r="B13" s="93">
        <v>5</v>
      </c>
      <c r="C13" s="93">
        <v>6.3</v>
      </c>
      <c r="D13" s="93">
        <v>6.1</v>
      </c>
      <c r="E13" s="93">
        <v>4.7</v>
      </c>
      <c r="F13" s="94">
        <v>22.1</v>
      </c>
      <c r="G13" s="93">
        <v>5</v>
      </c>
      <c r="H13" s="93">
        <v>4.7</v>
      </c>
      <c r="I13" s="93">
        <v>4.5999999999999996</v>
      </c>
      <c r="J13" s="93">
        <v>4.0999999999999996</v>
      </c>
      <c r="K13" s="94">
        <v>18.3</v>
      </c>
      <c r="L13" s="93">
        <v>4.5</v>
      </c>
      <c r="M13" s="93">
        <v>3</v>
      </c>
      <c r="N13" s="93">
        <v>4.0999999999999996</v>
      </c>
      <c r="O13" s="93">
        <v>2.9</v>
      </c>
      <c r="P13" s="94">
        <v>14.5</v>
      </c>
      <c r="Q13" s="93">
        <v>3.5</v>
      </c>
      <c r="R13" s="93">
        <v>3.3</v>
      </c>
      <c r="S13" s="93">
        <v>3.6</v>
      </c>
      <c r="T13" s="93">
        <v>4.4000000000000004</v>
      </c>
      <c r="U13" s="94">
        <v>14.8</v>
      </c>
      <c r="V13" s="93">
        <v>4</v>
      </c>
      <c r="W13" s="93">
        <v>3</v>
      </c>
      <c r="X13" s="93">
        <v>3.1</v>
      </c>
      <c r="Y13" s="93">
        <v>3.6</v>
      </c>
      <c r="Z13" s="94">
        <v>13.7</v>
      </c>
      <c r="AA13" s="93">
        <v>0.9</v>
      </c>
      <c r="AB13" s="93">
        <v>0.9</v>
      </c>
      <c r="AC13" s="93">
        <v>3.5</v>
      </c>
      <c r="AD13" s="93">
        <v>3.8</v>
      </c>
      <c r="AE13" s="94">
        <v>9.1</v>
      </c>
      <c r="AF13" s="74"/>
      <c r="AG13" s="74"/>
    </row>
    <row r="16" spans="1:33" x14ac:dyDescent="0.5">
      <c r="B16" s="44"/>
      <c r="C16" s="44"/>
      <c r="D16" s="44"/>
      <c r="E16" s="44"/>
      <c r="G16" s="44"/>
      <c r="H16" s="44"/>
      <c r="I16" s="44"/>
      <c r="J16" s="44"/>
      <c r="M16" s="44"/>
      <c r="N16" s="44"/>
      <c r="O16" s="44"/>
      <c r="Q16" s="44"/>
      <c r="R16" s="44"/>
      <c r="S16" s="44"/>
      <c r="T16" s="44"/>
      <c r="V16" s="44"/>
      <c r="W16" s="44"/>
      <c r="X16" s="44"/>
      <c r="Y16" s="44"/>
    </row>
    <row r="18" spans="1:33" ht="15.5" thickBot="1" x14ac:dyDescent="0.55000000000000004">
      <c r="A18" s="129" t="s">
        <v>147</v>
      </c>
      <c r="B18" s="125" t="s">
        <v>124</v>
      </c>
      <c r="C18" s="125" t="s">
        <v>123</v>
      </c>
      <c r="D18" s="125" t="s">
        <v>122</v>
      </c>
      <c r="E18" s="125" t="s">
        <v>121</v>
      </c>
      <c r="F18" s="145">
        <v>2019</v>
      </c>
      <c r="G18" s="125" t="s">
        <v>120</v>
      </c>
      <c r="H18" s="125" t="s">
        <v>119</v>
      </c>
      <c r="I18" s="125" t="s">
        <v>118</v>
      </c>
      <c r="J18" s="125" t="s">
        <v>117</v>
      </c>
      <c r="K18" s="145">
        <v>2020</v>
      </c>
      <c r="L18" s="125" t="s">
        <v>116</v>
      </c>
      <c r="M18" s="125" t="s">
        <v>115</v>
      </c>
      <c r="N18" s="125" t="s">
        <v>114</v>
      </c>
      <c r="O18" s="125" t="s">
        <v>113</v>
      </c>
      <c r="P18" s="145">
        <v>2021</v>
      </c>
      <c r="Q18" s="125" t="s">
        <v>112</v>
      </c>
      <c r="R18" s="125" t="s">
        <v>134</v>
      </c>
      <c r="S18" s="125" t="s">
        <v>142</v>
      </c>
      <c r="T18" s="125" t="s">
        <v>143</v>
      </c>
      <c r="U18" s="145">
        <v>2022</v>
      </c>
      <c r="V18" s="125" t="s">
        <v>171</v>
      </c>
      <c r="W18" s="125" t="s">
        <v>180</v>
      </c>
      <c r="X18" s="125" t="s">
        <v>184</v>
      </c>
      <c r="Y18" s="125" t="s">
        <v>199</v>
      </c>
      <c r="Z18" s="145">
        <v>2023</v>
      </c>
      <c r="AA18" s="125" t="s">
        <v>201</v>
      </c>
      <c r="AB18" s="125" t="s">
        <v>474</v>
      </c>
      <c r="AC18" s="125" t="s">
        <v>488</v>
      </c>
      <c r="AD18" s="125" t="s">
        <v>499</v>
      </c>
      <c r="AE18" s="145">
        <v>2024</v>
      </c>
    </row>
    <row r="19" spans="1:33" x14ac:dyDescent="0.5">
      <c r="A19" s="14" t="s">
        <v>148</v>
      </c>
      <c r="B19" s="93">
        <v>56.7</v>
      </c>
      <c r="C19" s="93">
        <v>59.8</v>
      </c>
      <c r="D19" s="93">
        <v>48.7</v>
      </c>
      <c r="E19" s="93">
        <v>48.1</v>
      </c>
      <c r="F19" s="94">
        <v>53</v>
      </c>
      <c r="G19" s="93">
        <v>43</v>
      </c>
      <c r="H19" s="93">
        <v>26.5</v>
      </c>
      <c r="I19" s="93">
        <v>39.1</v>
      </c>
      <c r="J19" s="93">
        <v>40.1</v>
      </c>
      <c r="K19" s="94">
        <v>37.200000000000003</v>
      </c>
      <c r="L19" s="93">
        <v>45.5</v>
      </c>
      <c r="M19" s="93">
        <v>54.9</v>
      </c>
      <c r="N19" s="93">
        <v>57</v>
      </c>
      <c r="O19" s="93">
        <v>60.6</v>
      </c>
      <c r="P19" s="94">
        <v>54.9</v>
      </c>
      <c r="Q19" s="93">
        <v>64.099999999999994</v>
      </c>
      <c r="R19" s="93">
        <v>78.400000000000006</v>
      </c>
      <c r="S19" s="93">
        <v>76.599999999999994</v>
      </c>
      <c r="T19" s="93">
        <v>68.900000000000006</v>
      </c>
      <c r="U19" s="94">
        <v>72.3</v>
      </c>
      <c r="V19" s="93">
        <v>66.599999999999994</v>
      </c>
      <c r="W19" s="93">
        <v>64.3</v>
      </c>
      <c r="X19" s="93">
        <v>67.599999999999994</v>
      </c>
      <c r="Y19" s="93">
        <v>67.8</v>
      </c>
      <c r="Z19" s="94">
        <v>66.7</v>
      </c>
      <c r="AA19" s="93">
        <v>70.3</v>
      </c>
      <c r="AB19" s="93">
        <v>71.8</v>
      </c>
      <c r="AC19" s="93">
        <v>68.400000000000006</v>
      </c>
      <c r="AD19" s="93">
        <v>67.099999999999994</v>
      </c>
      <c r="AE19" s="94">
        <v>69.2</v>
      </c>
      <c r="AF19" s="74"/>
      <c r="AG19" s="74"/>
    </row>
    <row r="20" spans="1:33" x14ac:dyDescent="0.5">
      <c r="A20" s="97" t="s">
        <v>149</v>
      </c>
      <c r="B20" s="93">
        <v>0</v>
      </c>
      <c r="C20" s="93">
        <v>0</v>
      </c>
      <c r="D20" s="93">
        <v>0</v>
      </c>
      <c r="E20" s="93">
        <v>0</v>
      </c>
      <c r="F20" s="94">
        <v>0</v>
      </c>
      <c r="G20" s="93">
        <v>0</v>
      </c>
      <c r="H20" s="93">
        <v>25.4</v>
      </c>
      <c r="I20" s="93">
        <v>39.799999999999997</v>
      </c>
      <c r="J20" s="93">
        <v>39.200000000000003</v>
      </c>
      <c r="K20" s="94">
        <v>39.6</v>
      </c>
      <c r="L20" s="93">
        <v>48.4</v>
      </c>
      <c r="M20" s="93">
        <v>56.7</v>
      </c>
      <c r="N20" s="93">
        <v>64.599999999999994</v>
      </c>
      <c r="O20" s="93">
        <v>70.900000000000006</v>
      </c>
      <c r="P20" s="94">
        <v>59.6</v>
      </c>
      <c r="Q20" s="93">
        <v>78</v>
      </c>
      <c r="R20" s="93">
        <v>99.6</v>
      </c>
      <c r="S20" s="93">
        <v>90.2</v>
      </c>
      <c r="T20" s="93">
        <v>74.099999999999994</v>
      </c>
      <c r="U20" s="94">
        <v>85.2</v>
      </c>
      <c r="V20" s="93">
        <v>69.8</v>
      </c>
      <c r="W20" s="93">
        <v>68.599999999999994</v>
      </c>
      <c r="X20" s="93">
        <v>74.900000000000006</v>
      </c>
      <c r="Y20" s="93">
        <v>74.2</v>
      </c>
      <c r="Z20" s="94">
        <v>72</v>
      </c>
      <c r="AA20" s="93">
        <v>74</v>
      </c>
      <c r="AB20" s="93">
        <v>76.599999999999994</v>
      </c>
      <c r="AC20" s="93">
        <v>68.8</v>
      </c>
      <c r="AD20" s="93">
        <v>66.599999999999994</v>
      </c>
      <c r="AE20" s="94">
        <v>70.3</v>
      </c>
      <c r="AF20" s="74"/>
      <c r="AG20" s="74"/>
    </row>
    <row r="21" spans="1:33" x14ac:dyDescent="0.5">
      <c r="A21" s="97" t="s">
        <v>150</v>
      </c>
      <c r="B21" s="93">
        <v>56.7</v>
      </c>
      <c r="C21" s="93">
        <v>59.8</v>
      </c>
      <c r="D21" s="93">
        <v>48.7</v>
      </c>
      <c r="E21" s="93">
        <v>48.1</v>
      </c>
      <c r="F21" s="94">
        <v>53</v>
      </c>
      <c r="G21" s="93">
        <v>43</v>
      </c>
      <c r="H21" s="93">
        <v>29.2</v>
      </c>
      <c r="I21" s="93">
        <v>33.1</v>
      </c>
      <c r="J21" s="93">
        <v>40.299999999999997</v>
      </c>
      <c r="K21" s="94">
        <v>34</v>
      </c>
      <c r="L21" s="93">
        <v>43</v>
      </c>
      <c r="M21" s="93">
        <v>54.5</v>
      </c>
      <c r="N21" s="93">
        <v>55.3</v>
      </c>
      <c r="O21" s="93">
        <v>55.5</v>
      </c>
      <c r="P21" s="94">
        <v>53.1</v>
      </c>
      <c r="Q21" s="93">
        <v>57.4</v>
      </c>
      <c r="R21" s="93">
        <v>63.2</v>
      </c>
      <c r="S21" s="93">
        <v>64.2</v>
      </c>
      <c r="T21" s="93">
        <v>63.3</v>
      </c>
      <c r="U21" s="94">
        <v>62</v>
      </c>
      <c r="V21" s="93">
        <v>62.2</v>
      </c>
      <c r="W21" s="93">
        <v>60.3</v>
      </c>
      <c r="X21" s="93">
        <v>58.8</v>
      </c>
      <c r="Y21" s="93">
        <v>61.8</v>
      </c>
      <c r="Z21" s="94">
        <v>60.8</v>
      </c>
      <c r="AA21" s="93">
        <v>68</v>
      </c>
      <c r="AB21" s="93">
        <v>68.900000000000006</v>
      </c>
      <c r="AC21" s="93">
        <v>67.8</v>
      </c>
      <c r="AD21" s="93">
        <v>67.8</v>
      </c>
      <c r="AE21" s="94">
        <v>68.099999999999994</v>
      </c>
      <c r="AF21" s="74"/>
      <c r="AG21" s="74"/>
    </row>
    <row r="22" spans="1:33" x14ac:dyDescent="0.5">
      <c r="A22" s="14" t="s">
        <v>151</v>
      </c>
      <c r="B22" s="93">
        <v>3.7</v>
      </c>
      <c r="C22" s="93">
        <v>3.8</v>
      </c>
      <c r="D22" s="93">
        <v>3.5</v>
      </c>
      <c r="E22" s="93">
        <v>2.2000000000000002</v>
      </c>
      <c r="F22" s="94">
        <v>3.3</v>
      </c>
      <c r="G22" s="93">
        <v>2.2000000000000002</v>
      </c>
      <c r="H22" s="93">
        <v>2.2000000000000002</v>
      </c>
      <c r="I22" s="93">
        <v>2.2000000000000002</v>
      </c>
      <c r="J22" s="93">
        <v>1.6</v>
      </c>
      <c r="K22" s="94">
        <v>2</v>
      </c>
      <c r="L22" s="93">
        <v>2</v>
      </c>
      <c r="M22" s="93">
        <v>3.5</v>
      </c>
      <c r="N22" s="93">
        <v>4.0999999999999996</v>
      </c>
      <c r="O22" s="93">
        <v>2.7</v>
      </c>
      <c r="P22" s="94">
        <v>3.1</v>
      </c>
      <c r="Q22" s="93">
        <v>3</v>
      </c>
      <c r="R22" s="93">
        <v>3.9</v>
      </c>
      <c r="S22" s="93">
        <v>4.4000000000000004</v>
      </c>
      <c r="T22" s="93">
        <v>4.5</v>
      </c>
      <c r="U22" s="94">
        <v>4</v>
      </c>
      <c r="V22" s="93">
        <v>4.7</v>
      </c>
      <c r="W22" s="93">
        <v>3.9</v>
      </c>
      <c r="X22" s="93">
        <v>3.3</v>
      </c>
      <c r="Y22" s="93">
        <v>2.2000000000000002</v>
      </c>
      <c r="Z22" s="94">
        <v>3.5</v>
      </c>
      <c r="AA22" s="93">
        <v>2.8</v>
      </c>
      <c r="AB22" s="93">
        <v>3.9</v>
      </c>
      <c r="AC22" s="93">
        <v>3.8</v>
      </c>
      <c r="AD22" s="93">
        <v>2.2999999999999998</v>
      </c>
      <c r="AE22" s="94">
        <v>3.2</v>
      </c>
      <c r="AF22" s="74"/>
      <c r="AG22" s="74"/>
    </row>
    <row r="23" spans="1:33" x14ac:dyDescent="0.5">
      <c r="A23" s="97" t="s">
        <v>164</v>
      </c>
      <c r="B23" s="93"/>
      <c r="C23" s="93"/>
      <c r="D23" s="93"/>
      <c r="E23" s="93"/>
      <c r="F23" s="94"/>
      <c r="G23" s="93"/>
      <c r="H23" s="93"/>
      <c r="I23" s="93"/>
      <c r="J23" s="93"/>
      <c r="K23" s="94"/>
      <c r="L23" s="93"/>
      <c r="M23" s="93"/>
      <c r="N23" s="93"/>
      <c r="O23" s="93">
        <v>4.5999999999999996</v>
      </c>
      <c r="P23" s="94">
        <v>4.5999999999999996</v>
      </c>
      <c r="Q23" s="93">
        <v>5.9</v>
      </c>
      <c r="R23" s="93">
        <v>5.9</v>
      </c>
      <c r="S23" s="93">
        <v>9.4</v>
      </c>
      <c r="T23" s="93">
        <v>8.8000000000000007</v>
      </c>
      <c r="U23" s="94">
        <v>8</v>
      </c>
      <c r="V23" s="93">
        <v>8.9</v>
      </c>
      <c r="W23" s="93">
        <v>7.6</v>
      </c>
      <c r="X23" s="93">
        <v>9.3000000000000007</v>
      </c>
      <c r="Y23" s="93">
        <v>7.6</v>
      </c>
      <c r="Z23" s="94">
        <v>8.4</v>
      </c>
      <c r="AA23" s="93">
        <v>6.9</v>
      </c>
      <c r="AB23" s="93">
        <v>7.7</v>
      </c>
      <c r="AC23" s="93">
        <v>7</v>
      </c>
      <c r="AD23" s="93">
        <v>6.5</v>
      </c>
      <c r="AE23" s="94">
        <v>7.1</v>
      </c>
      <c r="AF23" s="74"/>
      <c r="AG23" s="74"/>
    </row>
    <row r="24" spans="1:33" x14ac:dyDescent="0.5">
      <c r="A24" s="97" t="s">
        <v>165</v>
      </c>
      <c r="B24" s="93">
        <v>3.7</v>
      </c>
      <c r="C24" s="93">
        <v>3.8</v>
      </c>
      <c r="D24" s="93">
        <v>3.5</v>
      </c>
      <c r="E24" s="93">
        <v>2.2000000000000002</v>
      </c>
      <c r="F24" s="94">
        <v>3.3</v>
      </c>
      <c r="G24" s="93">
        <v>2.2000000000000002</v>
      </c>
      <c r="H24" s="93">
        <v>2.2000000000000002</v>
      </c>
      <c r="I24" s="93">
        <v>2.2000000000000002</v>
      </c>
      <c r="J24" s="93">
        <v>1.6</v>
      </c>
      <c r="K24" s="94">
        <v>2</v>
      </c>
      <c r="L24" s="93">
        <v>2</v>
      </c>
      <c r="M24" s="93">
        <v>3.5</v>
      </c>
      <c r="N24" s="93">
        <v>4.0999999999999996</v>
      </c>
      <c r="O24" s="93">
        <v>2.7</v>
      </c>
      <c r="P24" s="94">
        <v>3.2</v>
      </c>
      <c r="Q24" s="93">
        <v>2.7</v>
      </c>
      <c r="R24" s="93">
        <v>3.8</v>
      </c>
      <c r="S24" s="93">
        <v>4.3</v>
      </c>
      <c r="T24" s="93">
        <v>3</v>
      </c>
      <c r="U24" s="94">
        <v>3.5</v>
      </c>
      <c r="V24" s="93">
        <v>2.8</v>
      </c>
      <c r="W24" s="93">
        <v>3.5</v>
      </c>
      <c r="X24" s="93">
        <v>3.3</v>
      </c>
      <c r="Y24" s="93">
        <v>1.7</v>
      </c>
      <c r="Z24" s="94">
        <v>2.8</v>
      </c>
      <c r="AA24" s="93">
        <v>1.8</v>
      </c>
      <c r="AB24" s="93">
        <v>3.3</v>
      </c>
      <c r="AC24" s="93">
        <v>3.5</v>
      </c>
      <c r="AD24" s="93">
        <v>1.9</v>
      </c>
      <c r="AE24" s="94">
        <v>2.6</v>
      </c>
      <c r="AF24" s="74"/>
      <c r="AG24" s="74"/>
    </row>
    <row r="25" spans="1:33" x14ac:dyDescent="0.5">
      <c r="A25" s="14" t="s">
        <v>152</v>
      </c>
      <c r="B25" s="152">
        <v>276</v>
      </c>
      <c r="C25" s="152">
        <v>287</v>
      </c>
      <c r="D25" s="152">
        <v>262</v>
      </c>
      <c r="E25" s="152">
        <v>234</v>
      </c>
      <c r="F25" s="153">
        <v>272</v>
      </c>
      <c r="G25" s="152">
        <v>245</v>
      </c>
      <c r="H25" s="152">
        <v>185</v>
      </c>
      <c r="I25" s="152">
        <v>177</v>
      </c>
      <c r="J25" s="152">
        <v>212</v>
      </c>
      <c r="K25" s="153">
        <v>205</v>
      </c>
      <c r="L25" s="152">
        <v>244</v>
      </c>
      <c r="M25" s="152">
        <v>314</v>
      </c>
      <c r="N25" s="152">
        <v>341</v>
      </c>
      <c r="O25" s="152">
        <v>407</v>
      </c>
      <c r="P25" s="153">
        <v>312</v>
      </c>
      <c r="Q25" s="152">
        <v>367</v>
      </c>
      <c r="R25" s="152">
        <v>414</v>
      </c>
      <c r="S25" s="152">
        <v>380</v>
      </c>
      <c r="T25" s="152">
        <v>354</v>
      </c>
      <c r="U25" s="153">
        <v>377</v>
      </c>
      <c r="V25" s="152">
        <v>351</v>
      </c>
      <c r="W25" s="152">
        <v>357</v>
      </c>
      <c r="X25" s="152">
        <v>233</v>
      </c>
      <c r="Y25" s="152">
        <v>271</v>
      </c>
      <c r="Z25" s="153">
        <v>351</v>
      </c>
      <c r="AA25" s="152">
        <v>236</v>
      </c>
      <c r="AB25" s="152">
        <v>299</v>
      </c>
      <c r="AC25" s="152">
        <v>314.5</v>
      </c>
      <c r="AD25" s="152">
        <v>359.7</v>
      </c>
      <c r="AE25" s="153">
        <v>324.39999999999998</v>
      </c>
      <c r="AF25" s="74"/>
      <c r="AG25" s="74"/>
    </row>
    <row r="26" spans="1:33" x14ac:dyDescent="0.5">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E26" s="93"/>
    </row>
    <row r="28" spans="1:33" x14ac:dyDescent="0.5">
      <c r="A28" s="9"/>
    </row>
    <row r="29" spans="1:33" ht="15.5" thickBot="1" x14ac:dyDescent="0.55000000000000004">
      <c r="A29" s="129" t="s">
        <v>187</v>
      </c>
      <c r="B29" s="125" t="s">
        <v>124</v>
      </c>
      <c r="C29" s="125" t="s">
        <v>123</v>
      </c>
      <c r="D29" s="125" t="s">
        <v>122</v>
      </c>
      <c r="E29" s="125" t="s">
        <v>121</v>
      </c>
      <c r="F29" s="145">
        <v>2019</v>
      </c>
      <c r="G29" s="125" t="s">
        <v>120</v>
      </c>
      <c r="H29" s="125" t="s">
        <v>119</v>
      </c>
      <c r="I29" s="125" t="s">
        <v>118</v>
      </c>
      <c r="J29" s="125" t="s">
        <v>117</v>
      </c>
      <c r="K29" s="145">
        <v>2020</v>
      </c>
      <c r="L29" s="125" t="s">
        <v>116</v>
      </c>
      <c r="M29" s="125" t="s">
        <v>115</v>
      </c>
      <c r="N29" s="125" t="s">
        <v>114</v>
      </c>
      <c r="O29" s="125" t="s">
        <v>113</v>
      </c>
      <c r="P29" s="145">
        <v>2021</v>
      </c>
      <c r="Q29" s="125" t="s">
        <v>112</v>
      </c>
      <c r="R29" s="125" t="s">
        <v>134</v>
      </c>
      <c r="S29" s="125" t="s">
        <v>142</v>
      </c>
      <c r="T29" s="125" t="s">
        <v>143</v>
      </c>
      <c r="U29" s="145">
        <v>2022</v>
      </c>
      <c r="V29" s="125" t="s">
        <v>171</v>
      </c>
      <c r="W29" s="125" t="s">
        <v>180</v>
      </c>
      <c r="X29" s="125" t="s">
        <v>184</v>
      </c>
      <c r="Y29" s="125" t="s">
        <v>199</v>
      </c>
      <c r="Z29" s="145">
        <v>2023</v>
      </c>
      <c r="AA29" s="125" t="s">
        <v>201</v>
      </c>
      <c r="AB29" s="125" t="s">
        <v>474</v>
      </c>
      <c r="AC29" s="125" t="s">
        <v>488</v>
      </c>
      <c r="AD29" s="125" t="s">
        <v>499</v>
      </c>
      <c r="AE29" s="145">
        <v>2024</v>
      </c>
    </row>
    <row r="30" spans="1:33" ht="16.5" x14ac:dyDescent="0.5">
      <c r="A30" s="98" t="s">
        <v>473</v>
      </c>
      <c r="B30" s="80"/>
      <c r="C30" s="80"/>
      <c r="D30" s="80"/>
      <c r="E30" s="80"/>
      <c r="F30" s="78"/>
      <c r="G30" s="80"/>
      <c r="H30" s="80"/>
      <c r="I30" s="80"/>
      <c r="J30" s="80"/>
      <c r="K30" s="78"/>
      <c r="L30" s="80"/>
      <c r="M30" s="80"/>
      <c r="N30" s="80"/>
      <c r="O30" s="80"/>
      <c r="P30" s="78"/>
      <c r="Q30" s="80"/>
      <c r="R30" s="80"/>
      <c r="S30" s="80"/>
      <c r="T30" s="147">
        <v>320.3</v>
      </c>
      <c r="U30" s="148">
        <v>1187.7</v>
      </c>
      <c r="V30" s="147">
        <v>317.2</v>
      </c>
      <c r="W30" s="147">
        <v>239.6</v>
      </c>
      <c r="X30" s="147">
        <v>302.8</v>
      </c>
      <c r="Y30" s="147">
        <v>309.2</v>
      </c>
      <c r="Z30" s="148">
        <v>1168.8</v>
      </c>
      <c r="AA30" s="147">
        <v>317.39999999999998</v>
      </c>
      <c r="AB30" s="147">
        <v>396.7</v>
      </c>
      <c r="AC30" s="147">
        <v>462.4</v>
      </c>
      <c r="AD30" s="147">
        <v>471.3</v>
      </c>
      <c r="AE30" s="148">
        <v>1647.8</v>
      </c>
      <c r="AF30" s="74"/>
      <c r="AG30" s="74"/>
    </row>
    <row r="31" spans="1:33" x14ac:dyDescent="0.5">
      <c r="A31" s="99" t="s">
        <v>470</v>
      </c>
      <c r="B31" s="80"/>
      <c r="C31" s="80"/>
      <c r="D31" s="80"/>
      <c r="E31" s="80"/>
      <c r="F31" s="78"/>
      <c r="G31" s="80"/>
      <c r="H31" s="80"/>
      <c r="I31" s="80"/>
      <c r="J31" s="80"/>
      <c r="K31" s="78"/>
      <c r="L31" s="80"/>
      <c r="M31" s="80"/>
      <c r="N31" s="80"/>
      <c r="O31" s="80"/>
      <c r="P31" s="78"/>
      <c r="Q31" s="80"/>
      <c r="R31" s="80"/>
      <c r="S31" s="80"/>
      <c r="T31" s="100">
        <v>12.2</v>
      </c>
      <c r="U31" s="101">
        <v>43.9</v>
      </c>
      <c r="V31" s="100">
        <v>14</v>
      </c>
      <c r="W31" s="100">
        <v>8.6</v>
      </c>
      <c r="X31" s="100">
        <v>13.1</v>
      </c>
      <c r="Y31" s="100">
        <v>12.4</v>
      </c>
      <c r="Z31" s="101">
        <v>48.1</v>
      </c>
      <c r="AA31" s="100">
        <v>9.6</v>
      </c>
      <c r="AB31" s="100">
        <v>11.8</v>
      </c>
      <c r="AC31" s="100">
        <v>18.8</v>
      </c>
      <c r="AD31" s="100">
        <v>19.3</v>
      </c>
      <c r="AE31" s="101">
        <v>59.5</v>
      </c>
      <c r="AF31" s="74"/>
      <c r="AG31" s="74"/>
    </row>
    <row r="32" spans="1:33" ht="21" customHeight="1" x14ac:dyDescent="0.5">
      <c r="A32" s="98" t="s">
        <v>472</v>
      </c>
      <c r="B32" s="146">
        <v>93.7</v>
      </c>
      <c r="C32" s="146">
        <v>120.4</v>
      </c>
      <c r="D32" s="146">
        <v>105.4</v>
      </c>
      <c r="E32" s="147">
        <v>96.4</v>
      </c>
      <c r="F32" s="148">
        <v>416</v>
      </c>
      <c r="G32" s="146">
        <v>73.3</v>
      </c>
      <c r="H32" s="146">
        <v>51.2</v>
      </c>
      <c r="I32" s="147">
        <v>69.900000000000006</v>
      </c>
      <c r="J32" s="147">
        <v>79.5</v>
      </c>
      <c r="K32" s="148">
        <v>273.89999999999998</v>
      </c>
      <c r="L32" s="147">
        <v>115.9</v>
      </c>
      <c r="M32" s="147">
        <v>165.3</v>
      </c>
      <c r="N32" s="147">
        <v>175</v>
      </c>
      <c r="O32" s="147">
        <v>196</v>
      </c>
      <c r="P32" s="148">
        <v>652.20000000000005</v>
      </c>
      <c r="Q32" s="147">
        <v>207.9</v>
      </c>
      <c r="R32" s="147">
        <v>294.3</v>
      </c>
      <c r="S32" s="147">
        <v>333.6</v>
      </c>
      <c r="T32" s="147">
        <v>308.10000000000002</v>
      </c>
      <c r="U32" s="148">
        <v>1143.8</v>
      </c>
      <c r="V32" s="147">
        <v>303.2</v>
      </c>
      <c r="W32" s="147">
        <v>231</v>
      </c>
      <c r="X32" s="147">
        <v>289.7</v>
      </c>
      <c r="Y32" s="147">
        <v>296.8</v>
      </c>
      <c r="Z32" s="148">
        <v>1120.7</v>
      </c>
      <c r="AA32" s="147">
        <v>307.8</v>
      </c>
      <c r="AB32" s="147">
        <v>384.9</v>
      </c>
      <c r="AC32" s="147">
        <v>443.6</v>
      </c>
      <c r="AD32" s="147">
        <v>451.9</v>
      </c>
      <c r="AE32" s="148">
        <v>1588.3</v>
      </c>
      <c r="AF32" s="74"/>
      <c r="AG32" s="74"/>
    </row>
    <row r="33" spans="1:33" x14ac:dyDescent="0.5">
      <c r="A33" s="99" t="s">
        <v>188</v>
      </c>
      <c r="B33" s="96">
        <v>73.3</v>
      </c>
      <c r="C33" s="96">
        <v>97.5</v>
      </c>
      <c r="D33" s="96">
        <v>84.7</v>
      </c>
      <c r="E33" s="100">
        <v>82.8</v>
      </c>
      <c r="F33" s="101">
        <v>338.3</v>
      </c>
      <c r="G33" s="96">
        <v>62</v>
      </c>
      <c r="H33" s="96">
        <v>41.7</v>
      </c>
      <c r="I33" s="100">
        <v>60.4</v>
      </c>
      <c r="J33" s="100">
        <v>72.5</v>
      </c>
      <c r="K33" s="101">
        <v>236.6</v>
      </c>
      <c r="L33" s="100">
        <v>107.2</v>
      </c>
      <c r="M33" s="100">
        <v>149.9</v>
      </c>
      <c r="N33" s="100">
        <v>153.9</v>
      </c>
      <c r="O33" s="100">
        <v>182.1</v>
      </c>
      <c r="P33" s="101">
        <v>593.1</v>
      </c>
      <c r="Q33" s="100">
        <v>193.6</v>
      </c>
      <c r="R33" s="100">
        <v>277</v>
      </c>
      <c r="S33" s="100">
        <v>312</v>
      </c>
      <c r="T33" s="100">
        <v>285.39999999999998</v>
      </c>
      <c r="U33" s="101">
        <v>1068</v>
      </c>
      <c r="V33" s="100">
        <v>280</v>
      </c>
      <c r="W33" s="100">
        <v>212.6</v>
      </c>
      <c r="X33" s="100">
        <v>272.60000000000002</v>
      </c>
      <c r="Y33" s="100">
        <v>283.8</v>
      </c>
      <c r="Z33" s="101">
        <v>1049</v>
      </c>
      <c r="AA33" s="100">
        <v>293.10000000000002</v>
      </c>
      <c r="AB33" s="100">
        <v>362.8</v>
      </c>
      <c r="AC33" s="100">
        <v>422.3</v>
      </c>
      <c r="AD33" s="100">
        <v>435.4</v>
      </c>
      <c r="AE33" s="101">
        <v>1513.5</v>
      </c>
      <c r="AF33" s="74"/>
      <c r="AG33" s="74"/>
    </row>
    <row r="34" spans="1:33" x14ac:dyDescent="0.5">
      <c r="A34" s="102" t="s">
        <v>189</v>
      </c>
      <c r="B34" s="96">
        <v>0</v>
      </c>
      <c r="C34" s="96">
        <v>0</v>
      </c>
      <c r="D34" s="96">
        <v>0</v>
      </c>
      <c r="E34" s="100">
        <v>0</v>
      </c>
      <c r="F34" s="101">
        <v>0</v>
      </c>
      <c r="G34" s="96">
        <v>0</v>
      </c>
      <c r="H34" s="96">
        <v>28.1</v>
      </c>
      <c r="I34" s="96">
        <v>55</v>
      </c>
      <c r="J34" s="103">
        <v>11.8</v>
      </c>
      <c r="K34" s="104">
        <v>94.9</v>
      </c>
      <c r="L34" s="103">
        <v>52.7</v>
      </c>
      <c r="M34" s="100">
        <v>26.8</v>
      </c>
      <c r="N34" s="103">
        <v>32.200000000000003</v>
      </c>
      <c r="O34" s="103">
        <v>70.5</v>
      </c>
      <c r="P34" s="104">
        <v>182.2</v>
      </c>
      <c r="Q34" s="103">
        <v>77.099999999999994</v>
      </c>
      <c r="R34" s="103">
        <v>147</v>
      </c>
      <c r="S34" s="103">
        <v>175.6</v>
      </c>
      <c r="T34" s="103">
        <v>159.9</v>
      </c>
      <c r="U34" s="104">
        <v>559.6</v>
      </c>
      <c r="V34" s="103">
        <v>169</v>
      </c>
      <c r="W34" s="103">
        <v>108.6</v>
      </c>
      <c r="X34" s="103">
        <v>165.4</v>
      </c>
      <c r="Y34" s="103">
        <v>150.80000000000001</v>
      </c>
      <c r="Z34" s="104">
        <v>593.79999999999995</v>
      </c>
      <c r="AA34" s="103">
        <v>119.1</v>
      </c>
      <c r="AB34" s="103">
        <v>148.19999999999999</v>
      </c>
      <c r="AC34" s="103">
        <v>237.9</v>
      </c>
      <c r="AD34" s="103">
        <v>242.8</v>
      </c>
      <c r="AE34" s="104">
        <v>748</v>
      </c>
      <c r="AF34" s="74"/>
      <c r="AG34" s="74"/>
    </row>
    <row r="35" spans="1:33" x14ac:dyDescent="0.5">
      <c r="A35" s="102" t="s">
        <v>190</v>
      </c>
      <c r="B35" s="96">
        <v>73.3</v>
      </c>
      <c r="C35" s="96">
        <v>97.5</v>
      </c>
      <c r="D35" s="96">
        <v>84.7</v>
      </c>
      <c r="E35" s="100">
        <v>82.8</v>
      </c>
      <c r="F35" s="101">
        <v>338.3</v>
      </c>
      <c r="G35" s="96">
        <v>62</v>
      </c>
      <c r="H35" s="96">
        <v>13.6</v>
      </c>
      <c r="I35" s="100">
        <v>5.4</v>
      </c>
      <c r="J35" s="103">
        <v>60.7</v>
      </c>
      <c r="K35" s="104">
        <v>141.69999999999999</v>
      </c>
      <c r="L35" s="103">
        <v>54.5</v>
      </c>
      <c r="M35" s="100">
        <v>123.1</v>
      </c>
      <c r="N35" s="103">
        <v>121.8</v>
      </c>
      <c r="O35" s="103">
        <v>111.5</v>
      </c>
      <c r="P35" s="104">
        <v>410.9</v>
      </c>
      <c r="Q35" s="103">
        <v>116.5</v>
      </c>
      <c r="R35" s="103">
        <v>130</v>
      </c>
      <c r="S35" s="103">
        <v>136.4</v>
      </c>
      <c r="T35" s="103">
        <v>125.5</v>
      </c>
      <c r="U35" s="104">
        <v>508.4</v>
      </c>
      <c r="V35" s="103">
        <v>110.9</v>
      </c>
      <c r="W35" s="103">
        <v>104</v>
      </c>
      <c r="X35" s="103">
        <v>107.2</v>
      </c>
      <c r="Y35" s="103">
        <v>133.1</v>
      </c>
      <c r="Z35" s="104">
        <v>455.2</v>
      </c>
      <c r="AA35" s="103">
        <v>174</v>
      </c>
      <c r="AB35" s="103">
        <v>214.6</v>
      </c>
      <c r="AC35" s="103">
        <v>184.4</v>
      </c>
      <c r="AD35" s="103">
        <v>192.6</v>
      </c>
      <c r="AE35" s="104">
        <v>765.5</v>
      </c>
      <c r="AF35" s="74"/>
      <c r="AG35" s="74"/>
    </row>
    <row r="36" spans="1:33" x14ac:dyDescent="0.5">
      <c r="A36" s="99" t="s">
        <v>191</v>
      </c>
      <c r="B36" s="96">
        <v>19.100000000000001</v>
      </c>
      <c r="C36" s="96">
        <v>20.2</v>
      </c>
      <c r="D36" s="96">
        <v>19.2</v>
      </c>
      <c r="E36" s="100">
        <v>13.1</v>
      </c>
      <c r="F36" s="101">
        <v>71.5</v>
      </c>
      <c r="G36" s="96">
        <v>10.1</v>
      </c>
      <c r="H36" s="96">
        <v>8.6</v>
      </c>
      <c r="I36" s="100">
        <v>8.6</v>
      </c>
      <c r="J36" s="100">
        <v>6.2</v>
      </c>
      <c r="K36" s="101">
        <v>33.6</v>
      </c>
      <c r="L36" s="100">
        <v>7.9</v>
      </c>
      <c r="M36" s="100">
        <v>14.5</v>
      </c>
      <c r="N36" s="100">
        <v>19.7</v>
      </c>
      <c r="O36" s="100">
        <v>12.2</v>
      </c>
      <c r="P36" s="101">
        <v>54.3</v>
      </c>
      <c r="Q36" s="100">
        <v>13</v>
      </c>
      <c r="R36" s="100">
        <v>15.9</v>
      </c>
      <c r="S36" s="100">
        <v>20.100000000000001</v>
      </c>
      <c r="T36" s="100">
        <v>21.2</v>
      </c>
      <c r="U36" s="101">
        <v>70.2</v>
      </c>
      <c r="V36" s="100">
        <v>21.8</v>
      </c>
      <c r="W36" s="100">
        <v>17.3</v>
      </c>
      <c r="X36" s="100">
        <v>16.399999999999999</v>
      </c>
      <c r="Y36" s="100">
        <v>12</v>
      </c>
      <c r="Z36" s="101">
        <v>67.5</v>
      </c>
      <c r="AA36" s="100">
        <v>14.5</v>
      </c>
      <c r="AB36" s="100">
        <v>21.9</v>
      </c>
      <c r="AC36" s="100">
        <v>20.2</v>
      </c>
      <c r="AD36" s="100">
        <v>15.2</v>
      </c>
      <c r="AE36" s="101">
        <v>71.8</v>
      </c>
      <c r="AF36" s="74"/>
      <c r="AG36" s="74"/>
    </row>
    <row r="37" spans="1:33" x14ac:dyDescent="0.5">
      <c r="A37" s="102" t="s">
        <v>189</v>
      </c>
      <c r="B37" s="96">
        <v>0</v>
      </c>
      <c r="C37" s="96">
        <v>0</v>
      </c>
      <c r="D37" s="96">
        <v>0</v>
      </c>
      <c r="E37" s="100">
        <v>0</v>
      </c>
      <c r="F37" s="101">
        <v>0</v>
      </c>
      <c r="G37" s="96">
        <v>0</v>
      </c>
      <c r="H37" s="96">
        <v>0</v>
      </c>
      <c r="I37" s="100">
        <v>0</v>
      </c>
      <c r="J37" s="100">
        <v>0</v>
      </c>
      <c r="K37" s="101">
        <v>0</v>
      </c>
      <c r="L37" s="100">
        <v>0</v>
      </c>
      <c r="M37" s="100">
        <v>0</v>
      </c>
      <c r="N37" s="100">
        <v>0</v>
      </c>
      <c r="O37" s="103">
        <v>0.2</v>
      </c>
      <c r="P37" s="104">
        <v>0.2</v>
      </c>
      <c r="Q37" s="103">
        <v>2.4</v>
      </c>
      <c r="R37" s="103">
        <v>0.8</v>
      </c>
      <c r="S37" s="103">
        <v>1.1000000000000001</v>
      </c>
      <c r="T37" s="103">
        <v>10.8</v>
      </c>
      <c r="U37" s="104">
        <v>15.2</v>
      </c>
      <c r="V37" s="103">
        <v>12.7</v>
      </c>
      <c r="W37" s="103">
        <v>3.5</v>
      </c>
      <c r="X37" s="103">
        <v>0.5</v>
      </c>
      <c r="Y37" s="103">
        <v>3.9</v>
      </c>
      <c r="Z37" s="104">
        <v>20.6</v>
      </c>
      <c r="AA37" s="103">
        <v>7</v>
      </c>
      <c r="AB37" s="103">
        <v>6</v>
      </c>
      <c r="AC37" s="103">
        <v>2.9</v>
      </c>
      <c r="AD37" s="103">
        <v>3.9</v>
      </c>
      <c r="AE37" s="104">
        <v>19.899999999999999</v>
      </c>
      <c r="AF37" s="74"/>
      <c r="AG37" s="74"/>
    </row>
    <row r="38" spans="1:33" x14ac:dyDescent="0.5">
      <c r="A38" s="102" t="s">
        <v>190</v>
      </c>
      <c r="B38" s="96">
        <v>19.100000000000001</v>
      </c>
      <c r="C38" s="96">
        <v>20.2</v>
      </c>
      <c r="D38" s="96">
        <v>19.2</v>
      </c>
      <c r="E38" s="100">
        <v>13.1</v>
      </c>
      <c r="F38" s="101">
        <v>71.5</v>
      </c>
      <c r="G38" s="96">
        <v>10.1</v>
      </c>
      <c r="H38" s="96">
        <v>8.6</v>
      </c>
      <c r="I38" s="100">
        <v>8.6</v>
      </c>
      <c r="J38" s="100">
        <v>6.2</v>
      </c>
      <c r="K38" s="101">
        <v>33.6</v>
      </c>
      <c r="L38" s="100">
        <v>7.9</v>
      </c>
      <c r="M38" s="100">
        <v>14.5</v>
      </c>
      <c r="N38" s="100">
        <v>19.7</v>
      </c>
      <c r="O38" s="103">
        <v>12.1</v>
      </c>
      <c r="P38" s="104">
        <v>54.1</v>
      </c>
      <c r="Q38" s="103">
        <v>10.6</v>
      </c>
      <c r="R38" s="103">
        <v>15</v>
      </c>
      <c r="S38" s="103">
        <v>19.100000000000001</v>
      </c>
      <c r="T38" s="103">
        <v>10.3</v>
      </c>
      <c r="U38" s="104">
        <v>55.1</v>
      </c>
      <c r="V38" s="103">
        <v>9.1</v>
      </c>
      <c r="W38" s="103">
        <v>13.8</v>
      </c>
      <c r="X38" s="103">
        <v>15.9</v>
      </c>
      <c r="Y38" s="103">
        <v>8.1</v>
      </c>
      <c r="Z38" s="104">
        <v>46.9</v>
      </c>
      <c r="AA38" s="103">
        <v>7.5</v>
      </c>
      <c r="AB38" s="103">
        <v>15.8</v>
      </c>
      <c r="AC38" s="103">
        <v>17.2</v>
      </c>
      <c r="AD38" s="103">
        <v>11.3</v>
      </c>
      <c r="AE38" s="104">
        <v>51.9</v>
      </c>
      <c r="AF38" s="74"/>
      <c r="AG38" s="74"/>
    </row>
    <row r="39" spans="1:33" x14ac:dyDescent="0.5">
      <c r="A39" s="99" t="s">
        <v>192</v>
      </c>
      <c r="B39" s="96">
        <v>1.4</v>
      </c>
      <c r="C39" s="96">
        <v>2.7</v>
      </c>
      <c r="D39" s="96">
        <v>1.6</v>
      </c>
      <c r="E39" s="100">
        <v>0.5</v>
      </c>
      <c r="F39" s="101">
        <v>6.2</v>
      </c>
      <c r="G39" s="96">
        <v>1.2</v>
      </c>
      <c r="H39" s="105">
        <v>0.9</v>
      </c>
      <c r="I39" s="100">
        <v>0.8</v>
      </c>
      <c r="J39" s="100">
        <v>0.9</v>
      </c>
      <c r="K39" s="101">
        <v>3.8</v>
      </c>
      <c r="L39" s="106">
        <v>0.8</v>
      </c>
      <c r="M39" s="100">
        <v>0.9</v>
      </c>
      <c r="N39" s="106">
        <v>1.4</v>
      </c>
      <c r="O39" s="100">
        <v>1.7</v>
      </c>
      <c r="P39" s="101">
        <v>4.8</v>
      </c>
      <c r="Q39" s="100">
        <v>1.3</v>
      </c>
      <c r="R39" s="100">
        <v>1.4</v>
      </c>
      <c r="S39" s="100">
        <v>1.4</v>
      </c>
      <c r="T39" s="100">
        <v>1.6</v>
      </c>
      <c r="U39" s="101">
        <v>5.6</v>
      </c>
      <c r="V39" s="100">
        <v>1.4</v>
      </c>
      <c r="W39" s="100">
        <v>1.1000000000000001</v>
      </c>
      <c r="X39" s="100">
        <v>0.7</v>
      </c>
      <c r="Y39" s="100">
        <v>1</v>
      </c>
      <c r="Z39" s="101">
        <v>4.2</v>
      </c>
      <c r="AA39" s="100">
        <v>0.2</v>
      </c>
      <c r="AB39" s="100">
        <v>0.3</v>
      </c>
      <c r="AC39" s="100">
        <v>1.1000000000000001</v>
      </c>
      <c r="AD39" s="100">
        <v>1.4</v>
      </c>
      <c r="AE39" s="101">
        <v>2.9</v>
      </c>
      <c r="AF39" s="74"/>
      <c r="AG39" s="74"/>
    </row>
    <row r="41" spans="1:33" x14ac:dyDescent="0.5">
      <c r="A41" s="14" t="s">
        <v>364</v>
      </c>
    </row>
    <row r="42" spans="1:33" x14ac:dyDescent="0.5">
      <c r="A42" s="14" t="s">
        <v>471</v>
      </c>
    </row>
    <row r="43" spans="1:33" x14ac:dyDescent="0.5">
      <c r="A43" s="14" t="s">
        <v>224</v>
      </c>
    </row>
    <row r="45" spans="1:33" x14ac:dyDescent="0.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E45" s="74"/>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dimension ref="A5:AE18"/>
  <sheetViews>
    <sheetView showGridLines="0"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1640625" defaultRowHeight="15" x14ac:dyDescent="0.5"/>
  <cols>
    <col min="1" max="1" width="27.453125" style="10" bestFit="1" customWidth="1"/>
    <col min="2" max="2" width="8.54296875" style="10" bestFit="1" customWidth="1"/>
    <col min="3" max="5" width="8.90625" style="10" bestFit="1" customWidth="1"/>
    <col min="6" max="6" width="5.6328125" style="10" bestFit="1" customWidth="1"/>
    <col min="7" max="7" width="8.90625" style="10" bestFit="1" customWidth="1"/>
    <col min="8" max="10" width="9.08984375" style="10" bestFit="1" customWidth="1"/>
    <col min="11" max="11" width="6.08984375" style="10" bestFit="1" customWidth="1"/>
    <col min="12" max="12" width="8.54296875" style="10" bestFit="1" customWidth="1"/>
    <col min="13" max="15" width="8.90625" style="10" bestFit="1" customWidth="1"/>
    <col min="16" max="16" width="5.6328125" style="10" bestFit="1" customWidth="1"/>
    <col min="17" max="17" width="8.90625" style="10" bestFit="1" customWidth="1"/>
    <col min="18" max="20" width="9.08984375" style="10" bestFit="1" customWidth="1"/>
    <col min="21" max="21" width="6.08984375" style="10" bestFit="1" customWidth="1"/>
    <col min="22" max="22" width="8.90625" style="10" bestFit="1" customWidth="1"/>
    <col min="23" max="25" width="9.08984375" style="10" bestFit="1" customWidth="1"/>
    <col min="26" max="26" width="6.08984375" style="10" bestFit="1" customWidth="1"/>
    <col min="27" max="27" width="8.90625" style="10" bestFit="1" customWidth="1"/>
    <col min="28" max="28" width="9.08984375" style="10" bestFit="1" customWidth="1"/>
    <col min="29" max="30" width="8.81640625" style="10"/>
    <col min="31" max="31" width="8.26953125" style="10" customWidth="1"/>
    <col min="32" max="16384" width="8.81640625" style="10"/>
  </cols>
  <sheetData>
    <row r="5" spans="1:31" x14ac:dyDescent="0.5">
      <c r="D5" s="89"/>
      <c r="E5" s="89"/>
      <c r="F5" s="24"/>
      <c r="G5" s="89"/>
      <c r="H5" s="89"/>
      <c r="I5" s="89"/>
      <c r="J5" s="89"/>
      <c r="K5" s="24"/>
      <c r="L5" s="89"/>
      <c r="M5" s="90"/>
      <c r="N5" s="90"/>
      <c r="O5" s="89"/>
      <c r="P5" s="24"/>
      <c r="Q5" s="90"/>
      <c r="R5" s="90"/>
      <c r="S5" s="90"/>
      <c r="T5" s="90"/>
      <c r="U5" s="24"/>
      <c r="Y5" s="90"/>
      <c r="Z5" s="24"/>
      <c r="AE5" s="24"/>
    </row>
    <row r="6" spans="1:31" s="91" customFormat="1" ht="13.5" customHeight="1" thickBot="1" x14ac:dyDescent="0.55000000000000004">
      <c r="A6" s="129" t="s">
        <v>454</v>
      </c>
      <c r="B6" s="125" t="s">
        <v>124</v>
      </c>
      <c r="C6" s="125" t="s">
        <v>123</v>
      </c>
      <c r="D6" s="125" t="s">
        <v>122</v>
      </c>
      <c r="E6" s="125" t="s">
        <v>121</v>
      </c>
      <c r="F6" s="145">
        <v>2019</v>
      </c>
      <c r="G6" s="125" t="s">
        <v>120</v>
      </c>
      <c r="H6" s="125" t="s">
        <v>119</v>
      </c>
      <c r="I6" s="125" t="s">
        <v>118</v>
      </c>
      <c r="J6" s="125" t="s">
        <v>117</v>
      </c>
      <c r="K6" s="145">
        <v>2020</v>
      </c>
      <c r="L6" s="125" t="s">
        <v>116</v>
      </c>
      <c r="M6" s="125" t="s">
        <v>115</v>
      </c>
      <c r="N6" s="125" t="s">
        <v>114</v>
      </c>
      <c r="O6" s="125" t="s">
        <v>113</v>
      </c>
      <c r="P6" s="145">
        <v>2021</v>
      </c>
      <c r="Q6" s="125" t="s">
        <v>112</v>
      </c>
      <c r="R6" s="125" t="s">
        <v>134</v>
      </c>
      <c r="S6" s="125" t="s">
        <v>142</v>
      </c>
      <c r="T6" s="125" t="s">
        <v>143</v>
      </c>
      <c r="U6" s="145">
        <v>2022</v>
      </c>
      <c r="V6" s="125" t="s">
        <v>171</v>
      </c>
      <c r="W6" s="125" t="s">
        <v>180</v>
      </c>
      <c r="X6" s="125" t="s">
        <v>184</v>
      </c>
      <c r="Y6" s="125" t="s">
        <v>199</v>
      </c>
      <c r="Z6" s="145">
        <v>2023</v>
      </c>
      <c r="AA6" s="125" t="s">
        <v>201</v>
      </c>
      <c r="AB6" s="125" t="s">
        <v>474</v>
      </c>
      <c r="AC6" s="125" t="s">
        <v>488</v>
      </c>
      <c r="AD6" s="125" t="s">
        <v>499</v>
      </c>
      <c r="AE6" s="145">
        <v>2024</v>
      </c>
    </row>
    <row r="7" spans="1:31" ht="13.5" customHeight="1" x14ac:dyDescent="0.5">
      <c r="A7" s="92" t="s">
        <v>365</v>
      </c>
      <c r="B7" s="93">
        <v>27.8</v>
      </c>
      <c r="C7" s="93">
        <v>32.5</v>
      </c>
      <c r="D7" s="93">
        <v>28.4</v>
      </c>
      <c r="E7" s="93">
        <v>25.7</v>
      </c>
      <c r="F7" s="94">
        <v>114.4</v>
      </c>
      <c r="G7" s="93">
        <v>23.8</v>
      </c>
      <c r="H7" s="93">
        <v>18.600000000000001</v>
      </c>
      <c r="I7" s="93">
        <v>23</v>
      </c>
      <c r="J7" s="93">
        <v>22.6</v>
      </c>
      <c r="K7" s="94">
        <v>88</v>
      </c>
      <c r="L7" s="93">
        <v>23.1</v>
      </c>
      <c r="M7" s="93">
        <v>26.5</v>
      </c>
      <c r="N7" s="93">
        <v>27.2</v>
      </c>
      <c r="O7" s="93">
        <v>30.3</v>
      </c>
      <c r="P7" s="94">
        <v>107.1</v>
      </c>
      <c r="Q7" s="93">
        <v>30.8</v>
      </c>
      <c r="R7" s="93">
        <v>31.7</v>
      </c>
      <c r="S7" s="93">
        <v>34.799999999999997</v>
      </c>
      <c r="T7" s="93">
        <v>36.1</v>
      </c>
      <c r="U7" s="94">
        <v>133.4</v>
      </c>
      <c r="V7" s="93">
        <v>30.1</v>
      </c>
      <c r="W7" s="93">
        <v>20.3</v>
      </c>
      <c r="X7" s="93">
        <v>21.9</v>
      </c>
      <c r="Y7" s="93">
        <v>22.3</v>
      </c>
      <c r="Z7" s="94">
        <v>94.7</v>
      </c>
      <c r="AA7" s="93">
        <v>21.6</v>
      </c>
      <c r="AB7" s="93">
        <v>26.7</v>
      </c>
      <c r="AC7" s="93">
        <v>31.6</v>
      </c>
      <c r="AD7" s="93">
        <v>36.6</v>
      </c>
      <c r="AE7" s="94">
        <v>116.5</v>
      </c>
    </row>
    <row r="8" spans="1:31" ht="16.5" x14ac:dyDescent="0.5">
      <c r="A8" s="92" t="s">
        <v>366</v>
      </c>
      <c r="B8" s="93">
        <v>12</v>
      </c>
      <c r="C8" s="93">
        <v>12.3</v>
      </c>
      <c r="D8" s="93">
        <v>9.8000000000000007</v>
      </c>
      <c r="E8" s="93">
        <v>9.3000000000000007</v>
      </c>
      <c r="F8" s="94">
        <v>10.8</v>
      </c>
      <c r="G8" s="93">
        <v>9.9</v>
      </c>
      <c r="H8" s="93">
        <v>8.6</v>
      </c>
      <c r="I8" s="93">
        <v>9.9</v>
      </c>
      <c r="J8" s="93">
        <v>8</v>
      </c>
      <c r="K8" s="94">
        <v>9</v>
      </c>
      <c r="L8" s="93">
        <v>7.5</v>
      </c>
      <c r="M8" s="93">
        <v>7.3</v>
      </c>
      <c r="N8" s="93">
        <v>7.3</v>
      </c>
      <c r="O8" s="93">
        <v>8</v>
      </c>
      <c r="P8" s="94">
        <v>7.6</v>
      </c>
      <c r="Q8" s="93">
        <v>7.8</v>
      </c>
      <c r="R8" s="93">
        <v>7.8</v>
      </c>
      <c r="S8" s="93">
        <v>7.5</v>
      </c>
      <c r="T8" s="93">
        <v>7.2</v>
      </c>
      <c r="U8" s="94">
        <v>7.5</v>
      </c>
      <c r="V8" s="93">
        <v>6.4</v>
      </c>
      <c r="W8" s="93">
        <v>4.8</v>
      </c>
      <c r="X8" s="93">
        <v>4.8</v>
      </c>
      <c r="Y8" s="93">
        <v>4.3</v>
      </c>
      <c r="Z8" s="94">
        <v>5.0999999999999996</v>
      </c>
      <c r="AA8" s="93">
        <v>4.3</v>
      </c>
      <c r="AB8" s="93">
        <v>4.5</v>
      </c>
      <c r="AC8" s="93">
        <v>4.7</v>
      </c>
      <c r="AD8" s="93">
        <v>4.7</v>
      </c>
      <c r="AE8" s="94">
        <v>4.5999999999999996</v>
      </c>
    </row>
    <row r="9" spans="1:31" x14ac:dyDescent="0.5">
      <c r="A9" s="95"/>
      <c r="B9" s="93"/>
      <c r="C9" s="93"/>
      <c r="D9" s="93"/>
      <c r="E9" s="93"/>
      <c r="F9" s="93"/>
      <c r="G9" s="93"/>
      <c r="H9" s="93"/>
      <c r="I9" s="93"/>
      <c r="J9" s="93"/>
      <c r="K9" s="93"/>
      <c r="L9" s="93"/>
      <c r="M9" s="93"/>
      <c r="N9" s="93"/>
      <c r="O9" s="93"/>
      <c r="P9" s="93"/>
      <c r="Q9" s="93"/>
      <c r="R9" s="93"/>
      <c r="S9" s="93"/>
      <c r="T9" s="93"/>
      <c r="U9" s="93"/>
      <c r="V9" s="93"/>
      <c r="W9" s="93"/>
      <c r="X9" s="93"/>
      <c r="Y9" s="93"/>
      <c r="Z9" s="93"/>
      <c r="AA9" s="93"/>
      <c r="AE9" s="93"/>
    </row>
    <row r="10" spans="1:31" x14ac:dyDescent="0.5">
      <c r="A10" s="117" t="s">
        <v>368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E10" s="93"/>
    </row>
    <row r="11" spans="1:31" x14ac:dyDescent="0.5">
      <c r="F11" s="74"/>
      <c r="K11" s="74"/>
      <c r="P11" s="74"/>
      <c r="U11" s="74"/>
      <c r="Z11" s="74"/>
      <c r="AE11" s="74"/>
    </row>
    <row r="12" spans="1:31" ht="15.5" thickBot="1" x14ac:dyDescent="0.55000000000000004">
      <c r="A12" s="129" t="s">
        <v>455</v>
      </c>
      <c r="B12" s="125" t="s">
        <v>124</v>
      </c>
      <c r="C12" s="125" t="s">
        <v>123</v>
      </c>
      <c r="D12" s="125" t="s">
        <v>122</v>
      </c>
      <c r="E12" s="125" t="s">
        <v>121</v>
      </c>
      <c r="F12" s="145">
        <v>2019</v>
      </c>
      <c r="G12" s="125" t="s">
        <v>120</v>
      </c>
      <c r="H12" s="125" t="s">
        <v>119</v>
      </c>
      <c r="I12" s="125" t="s">
        <v>118</v>
      </c>
      <c r="J12" s="125" t="s">
        <v>117</v>
      </c>
      <c r="K12" s="145">
        <v>2020</v>
      </c>
      <c r="L12" s="125" t="s">
        <v>116</v>
      </c>
      <c r="M12" s="125" t="s">
        <v>115</v>
      </c>
      <c r="N12" s="125" t="s">
        <v>114</v>
      </c>
      <c r="O12" s="125" t="s">
        <v>113</v>
      </c>
      <c r="P12" s="145">
        <v>2021</v>
      </c>
      <c r="Q12" s="125" t="s">
        <v>112</v>
      </c>
      <c r="R12" s="125" t="s">
        <v>134</v>
      </c>
      <c r="S12" s="125" t="s">
        <v>142</v>
      </c>
      <c r="T12" s="125" t="s">
        <v>143</v>
      </c>
      <c r="U12" s="145">
        <v>2022</v>
      </c>
      <c r="V12" s="125" t="s">
        <v>171</v>
      </c>
      <c r="W12" s="125" t="s">
        <v>180</v>
      </c>
      <c r="X12" s="125" t="s">
        <v>184</v>
      </c>
      <c r="Y12" s="125" t="s">
        <v>199</v>
      </c>
      <c r="Z12" s="145">
        <v>2023</v>
      </c>
      <c r="AA12" s="125" t="s">
        <v>201</v>
      </c>
      <c r="AB12" s="125" t="s">
        <v>474</v>
      </c>
      <c r="AC12" s="125" t="s">
        <v>488</v>
      </c>
      <c r="AD12" s="125" t="s">
        <v>499</v>
      </c>
      <c r="AE12" s="145">
        <v>2024</v>
      </c>
    </row>
    <row r="13" spans="1:31" ht="13.5" customHeight="1" x14ac:dyDescent="0.5">
      <c r="A13" s="92" t="s">
        <v>456</v>
      </c>
      <c r="B13" s="93">
        <v>76</v>
      </c>
      <c r="C13" s="93">
        <v>63</v>
      </c>
      <c r="D13" s="93">
        <v>56.1</v>
      </c>
      <c r="E13" s="93">
        <v>28.4</v>
      </c>
      <c r="F13" s="94">
        <v>224.1</v>
      </c>
      <c r="G13" s="93">
        <v>71.7</v>
      </c>
      <c r="H13" s="93">
        <v>17.899999999999999</v>
      </c>
      <c r="I13" s="93">
        <v>36.799999999999997</v>
      </c>
      <c r="J13" s="93">
        <v>97.5</v>
      </c>
      <c r="K13" s="94">
        <v>223.9</v>
      </c>
      <c r="L13" s="93">
        <v>78.099999999999994</v>
      </c>
      <c r="M13" s="93">
        <v>74.599999999999994</v>
      </c>
      <c r="N13" s="93">
        <v>74.099999999999994</v>
      </c>
      <c r="O13" s="93">
        <v>97.3</v>
      </c>
      <c r="P13" s="94">
        <v>324.10000000000002</v>
      </c>
      <c r="Q13" s="93">
        <v>80.599999999999994</v>
      </c>
      <c r="R13" s="93">
        <v>151.4</v>
      </c>
      <c r="S13" s="93">
        <v>162.80000000000001</v>
      </c>
      <c r="T13" s="93">
        <v>145.19999999999999</v>
      </c>
      <c r="U13" s="94">
        <v>540</v>
      </c>
      <c r="V13" s="93">
        <v>161.80000000000001</v>
      </c>
      <c r="W13" s="93">
        <v>179.2</v>
      </c>
      <c r="X13" s="93">
        <v>181.2</v>
      </c>
      <c r="Y13" s="93">
        <v>212.1</v>
      </c>
      <c r="Z13" s="94">
        <v>734.3</v>
      </c>
      <c r="AA13" s="93">
        <v>242.2</v>
      </c>
      <c r="AB13" s="93">
        <v>346</v>
      </c>
      <c r="AC13" s="93">
        <v>368.5</v>
      </c>
      <c r="AD13" s="93">
        <v>340.1</v>
      </c>
      <c r="AE13" s="178">
        <v>1296.7</v>
      </c>
    </row>
    <row r="14" spans="1:31" x14ac:dyDescent="0.5">
      <c r="F14" s="74"/>
      <c r="K14" s="74"/>
      <c r="P14" s="74"/>
      <c r="U14" s="74"/>
      <c r="Z14" s="74"/>
      <c r="AE14" s="74"/>
    </row>
    <row r="15" spans="1:31" x14ac:dyDescent="0.5">
      <c r="A15" s="117" t="s">
        <v>367</v>
      </c>
    </row>
    <row r="16" spans="1:31" x14ac:dyDescent="0.5">
      <c r="A16" s="117" t="s">
        <v>224</v>
      </c>
    </row>
    <row r="18" spans="2:5" x14ac:dyDescent="0.5">
      <c r="B18" s="96"/>
      <c r="C18" s="96"/>
      <c r="D18" s="96"/>
      <c r="E18" s="96"/>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dimension ref="A5:AG39"/>
  <sheetViews>
    <sheetView showGridLines="0" zoomScaleNormal="100" workbookViewId="0">
      <pane xSplit="1" ySplit="7" topLeftCell="B22" activePane="bottomRight" state="frozen"/>
      <selection activeCell="B1" sqref="B1"/>
      <selection pane="topRight" activeCell="B1" sqref="B1"/>
      <selection pane="bottomLeft" activeCell="B1" sqref="B1"/>
      <selection pane="bottomRight"/>
    </sheetView>
  </sheetViews>
  <sheetFormatPr defaultColWidth="8.81640625" defaultRowHeight="13.5" x14ac:dyDescent="0.45"/>
  <cols>
    <col min="1" max="1" width="57" style="1" bestFit="1" customWidth="1"/>
    <col min="2" max="2" width="9.6328125" style="1" bestFit="1" customWidth="1"/>
    <col min="3" max="3" width="9.08984375" style="1" bestFit="1" customWidth="1"/>
    <col min="4" max="9" width="10.08984375" style="1" bestFit="1" customWidth="1"/>
    <col min="10" max="10" width="9.54296875" style="1" bestFit="1" customWidth="1"/>
    <col min="11" max="11" width="11" style="1" bestFit="1" customWidth="1"/>
    <col min="12" max="12" width="8.90625" style="1" bestFit="1" customWidth="1"/>
    <col min="13" max="15" width="9.08984375" style="1" bestFit="1" customWidth="1"/>
    <col min="16" max="16" width="8.90625" style="1" bestFit="1" customWidth="1"/>
    <col min="17" max="17" width="9.08984375" style="1" bestFit="1" customWidth="1"/>
    <col min="18" max="18" width="9.6328125" style="1" bestFit="1" customWidth="1"/>
    <col min="19" max="20" width="9.54296875" style="1" bestFit="1" customWidth="1"/>
    <col min="21" max="21" width="10" style="1" bestFit="1" customWidth="1"/>
    <col min="22" max="22" width="10.08984375" style="1" bestFit="1" customWidth="1"/>
    <col min="23" max="25" width="9.54296875" style="1" bestFit="1" customWidth="1"/>
    <col min="26" max="26" width="10" style="1" bestFit="1" customWidth="1"/>
    <col min="27" max="29" width="9.6328125" style="1" bestFit="1" customWidth="1"/>
    <col min="30" max="30" width="9.54296875" style="1" bestFit="1" customWidth="1"/>
    <col min="31" max="31" width="11" style="1" customWidth="1"/>
    <col min="32" max="16384" width="8.81640625" style="1"/>
  </cols>
  <sheetData>
    <row r="5" spans="1:33" ht="17.5" x14ac:dyDescent="0.45">
      <c r="A5" s="17" t="s">
        <v>127</v>
      </c>
      <c r="D5" s="6"/>
      <c r="E5" s="6"/>
      <c r="F5"/>
      <c r="G5" s="6"/>
      <c r="H5" s="6"/>
      <c r="I5" s="6"/>
      <c r="J5" s="6"/>
      <c r="K5"/>
      <c r="L5" s="6"/>
      <c r="M5" s="7"/>
      <c r="N5" s="7"/>
      <c r="O5" s="7"/>
      <c r="P5"/>
      <c r="Q5" s="6"/>
      <c r="R5" s="7"/>
      <c r="S5" s="7"/>
      <c r="T5" s="7"/>
      <c r="U5"/>
      <c r="V5" s="7"/>
      <c r="W5" s="7"/>
      <c r="X5" s="7"/>
      <c r="Y5" s="7"/>
      <c r="Z5"/>
      <c r="AA5" s="7"/>
      <c r="AB5" s="7"/>
      <c r="AC5" s="7"/>
      <c r="AD5" s="7"/>
      <c r="AE5"/>
    </row>
    <row r="6" spans="1:33" ht="15.5" x14ac:dyDescent="0.45">
      <c r="A6" s="5"/>
      <c r="D6" s="6"/>
      <c r="E6" s="6"/>
      <c r="F6"/>
      <c r="G6" s="6"/>
      <c r="H6" s="6"/>
      <c r="I6" s="6"/>
      <c r="J6" s="6"/>
      <c r="K6"/>
      <c r="L6" s="6"/>
      <c r="M6" s="7"/>
      <c r="N6" s="7"/>
      <c r="O6" s="7"/>
      <c r="P6"/>
      <c r="Q6" s="6"/>
      <c r="R6" s="7"/>
      <c r="S6" s="7"/>
      <c r="T6" s="7"/>
      <c r="U6"/>
      <c r="V6" s="7"/>
      <c r="W6" s="7"/>
      <c r="X6" s="7"/>
      <c r="Y6" s="7"/>
      <c r="Z6"/>
      <c r="AA6" s="7"/>
      <c r="AB6" s="7"/>
      <c r="AC6" s="7"/>
      <c r="AD6" s="7"/>
      <c r="AE6"/>
    </row>
    <row r="7" spans="1:33" s="2" customFormat="1" ht="13.5" customHeight="1" thickBot="1" x14ac:dyDescent="0.5">
      <c r="A7" s="149" t="s">
        <v>53</v>
      </c>
      <c r="B7" s="125" t="s">
        <v>124</v>
      </c>
      <c r="C7" s="125" t="s">
        <v>123</v>
      </c>
      <c r="D7" s="125" t="s">
        <v>122</v>
      </c>
      <c r="E7" s="125" t="s">
        <v>121</v>
      </c>
      <c r="F7" s="145">
        <v>2019</v>
      </c>
      <c r="G7" s="125" t="s">
        <v>120</v>
      </c>
      <c r="H7" s="125" t="s">
        <v>119</v>
      </c>
      <c r="I7" s="125" t="s">
        <v>118</v>
      </c>
      <c r="J7" s="125" t="s">
        <v>117</v>
      </c>
      <c r="K7" s="145">
        <v>2020</v>
      </c>
      <c r="L7" s="125" t="s">
        <v>116</v>
      </c>
      <c r="M7" s="125" t="s">
        <v>115</v>
      </c>
      <c r="N7" s="125" t="s">
        <v>114</v>
      </c>
      <c r="O7" s="125" t="s">
        <v>113</v>
      </c>
      <c r="P7" s="145">
        <v>2021</v>
      </c>
      <c r="Q7" s="125" t="s">
        <v>112</v>
      </c>
      <c r="R7" s="125" t="s">
        <v>134</v>
      </c>
      <c r="S7" s="125" t="s">
        <v>142</v>
      </c>
      <c r="T7" s="125" t="s">
        <v>143</v>
      </c>
      <c r="U7" s="145">
        <v>2022</v>
      </c>
      <c r="V7" s="125" t="s">
        <v>171</v>
      </c>
      <c r="W7" s="125" t="s">
        <v>180</v>
      </c>
      <c r="X7" s="125" t="s">
        <v>184</v>
      </c>
      <c r="Y7" s="125" t="s">
        <v>199</v>
      </c>
      <c r="Z7" s="145">
        <v>2023</v>
      </c>
      <c r="AA7" s="125" t="s">
        <v>201</v>
      </c>
      <c r="AB7" s="125" t="s">
        <v>474</v>
      </c>
      <c r="AC7" s="125" t="s">
        <v>488</v>
      </c>
      <c r="AD7" s="125" t="s">
        <v>499</v>
      </c>
      <c r="AE7" s="145">
        <v>2024</v>
      </c>
    </row>
    <row r="8" spans="1:33" ht="13.5" customHeight="1" x14ac:dyDescent="0.45">
      <c r="A8" s="29" t="s">
        <v>361</v>
      </c>
      <c r="B8" s="30">
        <v>-13678</v>
      </c>
      <c r="C8" s="30">
        <v>3702</v>
      </c>
      <c r="D8" s="30">
        <v>21499</v>
      </c>
      <c r="E8" s="30">
        <v>-44248</v>
      </c>
      <c r="F8" s="31">
        <v>-32723</v>
      </c>
      <c r="G8" s="30">
        <v>-21332</v>
      </c>
      <c r="H8" s="30">
        <v>-39203</v>
      </c>
      <c r="I8" s="30">
        <v>-28402</v>
      </c>
      <c r="J8" s="30">
        <v>-13812</v>
      </c>
      <c r="K8" s="31">
        <v>-102749</v>
      </c>
      <c r="L8" s="30">
        <v>4858</v>
      </c>
      <c r="M8" s="30">
        <v>5505</v>
      </c>
      <c r="N8" s="30">
        <v>4733</v>
      </c>
      <c r="O8" s="30">
        <v>35555</v>
      </c>
      <c r="P8" s="31">
        <v>50650</v>
      </c>
      <c r="Q8" s="30">
        <v>15534</v>
      </c>
      <c r="R8" s="30">
        <v>101836</v>
      </c>
      <c r="S8" s="30">
        <v>76661</v>
      </c>
      <c r="T8" s="30">
        <v>75504</v>
      </c>
      <c r="U8" s="31">
        <v>269535</v>
      </c>
      <c r="V8" s="30">
        <v>128734</v>
      </c>
      <c r="W8" s="30">
        <v>52181</v>
      </c>
      <c r="X8" s="30">
        <v>83101</v>
      </c>
      <c r="Y8" s="30">
        <v>132938</v>
      </c>
      <c r="Z8" s="31">
        <v>396955</v>
      </c>
      <c r="AA8" s="30">
        <v>78651</v>
      </c>
      <c r="AB8" s="30">
        <v>139640</v>
      </c>
      <c r="AC8" s="30">
        <v>165459</v>
      </c>
      <c r="AD8" s="30">
        <v>93771</v>
      </c>
      <c r="AE8" s="31">
        <v>477521</v>
      </c>
    </row>
    <row r="9" spans="1:33" ht="13.5" customHeight="1" x14ac:dyDescent="0.45">
      <c r="A9" s="32" t="s">
        <v>6</v>
      </c>
      <c r="B9" s="33">
        <v>5705</v>
      </c>
      <c r="C9" s="33">
        <v>-1305</v>
      </c>
      <c r="D9" s="33">
        <v>-5961</v>
      </c>
      <c r="E9" s="33">
        <v>17797</v>
      </c>
      <c r="F9" s="34">
        <v>16232</v>
      </c>
      <c r="G9" s="33">
        <v>4571</v>
      </c>
      <c r="H9" s="33">
        <v>8304</v>
      </c>
      <c r="I9" s="33">
        <v>-5552</v>
      </c>
      <c r="J9" s="33">
        <v>-17435</v>
      </c>
      <c r="K9" s="34">
        <v>-10113</v>
      </c>
      <c r="L9" s="33">
        <v>3758</v>
      </c>
      <c r="M9" s="33">
        <v>26903</v>
      </c>
      <c r="N9" s="33">
        <v>35290</v>
      </c>
      <c r="O9" s="33">
        <v>36163</v>
      </c>
      <c r="P9" s="34">
        <v>102114</v>
      </c>
      <c r="Q9" s="33">
        <v>27309</v>
      </c>
      <c r="R9" s="33">
        <v>49299</v>
      </c>
      <c r="S9" s="33">
        <v>54199</v>
      </c>
      <c r="T9" s="33">
        <v>33172</v>
      </c>
      <c r="U9" s="34">
        <v>163979</v>
      </c>
      <c r="V9" s="33">
        <v>77250</v>
      </c>
      <c r="W9" s="33">
        <v>6010</v>
      </c>
      <c r="X9" s="33">
        <v>30629</v>
      </c>
      <c r="Y9" s="33">
        <v>34515</v>
      </c>
      <c r="Z9" s="34">
        <v>148404</v>
      </c>
      <c r="AA9" s="33">
        <v>23388</v>
      </c>
      <c r="AB9" s="33">
        <v>29921</v>
      </c>
      <c r="AC9" s="33">
        <v>29081</v>
      </c>
      <c r="AD9" s="33">
        <v>30916</v>
      </c>
      <c r="AE9" s="34">
        <v>113306</v>
      </c>
    </row>
    <row r="10" spans="1:33" ht="13.5" customHeight="1" x14ac:dyDescent="0.45">
      <c r="A10" s="32" t="s">
        <v>5</v>
      </c>
      <c r="B10" s="33">
        <v>19970</v>
      </c>
      <c r="C10" s="33">
        <v>4784</v>
      </c>
      <c r="D10" s="33">
        <v>-14819</v>
      </c>
      <c r="E10" s="33">
        <v>21172</v>
      </c>
      <c r="F10" s="34">
        <v>31108</v>
      </c>
      <c r="G10" s="33">
        <v>7335</v>
      </c>
      <c r="H10" s="33">
        <v>9211</v>
      </c>
      <c r="I10" s="33">
        <v>12881</v>
      </c>
      <c r="J10" s="33">
        <v>13426</v>
      </c>
      <c r="K10" s="34">
        <v>42854</v>
      </c>
      <c r="L10" s="33">
        <v>4607</v>
      </c>
      <c r="M10" s="33">
        <v>18791</v>
      </c>
      <c r="N10" s="33">
        <v>24071</v>
      </c>
      <c r="O10" s="33">
        <v>10320</v>
      </c>
      <c r="P10" s="34">
        <v>57789</v>
      </c>
      <c r="Q10" s="33">
        <v>37165</v>
      </c>
      <c r="R10" s="33">
        <v>-7284</v>
      </c>
      <c r="S10" s="33">
        <v>35903</v>
      </c>
      <c r="T10" s="33">
        <v>29849</v>
      </c>
      <c r="U10" s="34">
        <v>95633</v>
      </c>
      <c r="V10" s="33">
        <v>20165</v>
      </c>
      <c r="W10" s="33">
        <v>24977</v>
      </c>
      <c r="X10" s="33">
        <v>31919</v>
      </c>
      <c r="Y10" s="33">
        <v>9068</v>
      </c>
      <c r="Z10" s="34">
        <v>86128</v>
      </c>
      <c r="AA10" s="33">
        <v>27046</v>
      </c>
      <c r="AB10" s="33">
        <v>10030</v>
      </c>
      <c r="AC10" s="33">
        <v>-7240</v>
      </c>
      <c r="AD10" s="33">
        <v>4727</v>
      </c>
      <c r="AE10" s="34">
        <v>34563</v>
      </c>
    </row>
    <row r="11" spans="1:33" ht="13.5" customHeight="1" x14ac:dyDescent="0.45">
      <c r="A11" s="35" t="s">
        <v>4</v>
      </c>
      <c r="B11" s="36">
        <v>11997</v>
      </c>
      <c r="C11" s="36">
        <v>7181</v>
      </c>
      <c r="D11" s="36">
        <v>719</v>
      </c>
      <c r="E11" s="36">
        <v>-5280</v>
      </c>
      <c r="F11" s="37">
        <v>14617</v>
      </c>
      <c r="G11" s="36">
        <v>-9426</v>
      </c>
      <c r="H11" s="36">
        <v>-21688</v>
      </c>
      <c r="I11" s="36">
        <v>-21073</v>
      </c>
      <c r="J11" s="36">
        <v>-17821</v>
      </c>
      <c r="K11" s="37">
        <v>-70008</v>
      </c>
      <c r="L11" s="36">
        <v>13223</v>
      </c>
      <c r="M11" s="36">
        <v>51199</v>
      </c>
      <c r="N11" s="36">
        <v>64093</v>
      </c>
      <c r="O11" s="36">
        <v>82038</v>
      </c>
      <c r="P11" s="37">
        <v>210553</v>
      </c>
      <c r="Q11" s="36">
        <v>80008</v>
      </c>
      <c r="R11" s="36">
        <v>143851</v>
      </c>
      <c r="S11" s="36">
        <v>166763</v>
      </c>
      <c r="T11" s="36">
        <v>138525</v>
      </c>
      <c r="U11" s="37">
        <v>529147</v>
      </c>
      <c r="V11" s="36">
        <v>226149</v>
      </c>
      <c r="W11" s="36">
        <v>83168</v>
      </c>
      <c r="X11" s="36">
        <v>145649</v>
      </c>
      <c r="Y11" s="36">
        <v>176521</v>
      </c>
      <c r="Z11" s="37">
        <v>631487</v>
      </c>
      <c r="AA11" s="36">
        <v>129085</v>
      </c>
      <c r="AB11" s="36">
        <v>179591</v>
      </c>
      <c r="AC11" s="36">
        <v>187300</v>
      </c>
      <c r="AD11" s="36">
        <v>129414</v>
      </c>
      <c r="AE11" s="37">
        <v>625390</v>
      </c>
      <c r="AF11" s="244"/>
      <c r="AG11" s="244"/>
    </row>
    <row r="12" spans="1:33" ht="13.5" customHeight="1" x14ac:dyDescent="0.45">
      <c r="A12" s="32" t="s">
        <v>3</v>
      </c>
      <c r="B12" s="33">
        <v>24471</v>
      </c>
      <c r="C12" s="33">
        <v>44274</v>
      </c>
      <c r="D12" s="33">
        <v>45895</v>
      </c>
      <c r="E12" s="33">
        <v>38361</v>
      </c>
      <c r="F12" s="34">
        <v>153001</v>
      </c>
      <c r="G12" s="33">
        <v>33467</v>
      </c>
      <c r="H12" s="33">
        <v>30447</v>
      </c>
      <c r="I12" s="33">
        <v>38876</v>
      </c>
      <c r="J12" s="33">
        <v>44883</v>
      </c>
      <c r="K12" s="34">
        <v>147674</v>
      </c>
      <c r="L12" s="33">
        <v>44730</v>
      </c>
      <c r="M12" s="33">
        <v>51016</v>
      </c>
      <c r="N12" s="33">
        <v>48681</v>
      </c>
      <c r="O12" s="33">
        <v>46886</v>
      </c>
      <c r="P12" s="34">
        <v>191313</v>
      </c>
      <c r="Q12" s="33">
        <v>46822</v>
      </c>
      <c r="R12" s="33">
        <v>57982</v>
      </c>
      <c r="S12" s="33">
        <v>66910</v>
      </c>
      <c r="T12" s="33">
        <v>63148</v>
      </c>
      <c r="U12" s="34">
        <v>234862</v>
      </c>
      <c r="V12" s="33">
        <v>64372</v>
      </c>
      <c r="W12" s="33">
        <v>62447</v>
      </c>
      <c r="X12" s="33">
        <v>70600</v>
      </c>
      <c r="Y12" s="33">
        <v>79011</v>
      </c>
      <c r="Z12" s="34">
        <v>276430</v>
      </c>
      <c r="AA12" s="33">
        <v>82373</v>
      </c>
      <c r="AB12" s="33">
        <v>101005</v>
      </c>
      <c r="AC12" s="33">
        <v>114703</v>
      </c>
      <c r="AD12" s="33">
        <v>139618</v>
      </c>
      <c r="AE12" s="34">
        <v>437699</v>
      </c>
    </row>
    <row r="13" spans="1:33" ht="13.5" customHeight="1" x14ac:dyDescent="0.45">
      <c r="A13" s="32" t="s">
        <v>2</v>
      </c>
      <c r="B13" s="33">
        <v>667</v>
      </c>
      <c r="C13" s="33">
        <v>0</v>
      </c>
      <c r="D13" s="33">
        <v>35</v>
      </c>
      <c r="E13" s="33">
        <v>2542</v>
      </c>
      <c r="F13" s="34">
        <v>3244</v>
      </c>
      <c r="G13" s="33">
        <v>1244</v>
      </c>
      <c r="H13" s="33">
        <v>1430</v>
      </c>
      <c r="I13" s="33">
        <v>1465</v>
      </c>
      <c r="J13" s="33">
        <v>-636</v>
      </c>
      <c r="K13" s="34">
        <v>3503</v>
      </c>
      <c r="L13" s="33">
        <v>387</v>
      </c>
      <c r="M13" s="38">
        <v>128</v>
      </c>
      <c r="N13" s="38">
        <v>-9849</v>
      </c>
      <c r="O13" s="38">
        <v>1619</v>
      </c>
      <c r="P13" s="34">
        <v>-7715</v>
      </c>
      <c r="Q13" s="33">
        <v>272</v>
      </c>
      <c r="R13" s="38">
        <v>259</v>
      </c>
      <c r="S13" s="38">
        <v>0</v>
      </c>
      <c r="T13" s="38">
        <v>0</v>
      </c>
      <c r="U13" s="34">
        <v>531</v>
      </c>
      <c r="V13" s="38">
        <v>271</v>
      </c>
      <c r="W13" s="38">
        <v>5</v>
      </c>
      <c r="X13" s="38">
        <v>0</v>
      </c>
      <c r="Y13" s="38">
        <v>0</v>
      </c>
      <c r="Z13" s="34">
        <v>276</v>
      </c>
      <c r="AA13" s="38">
        <v>0</v>
      </c>
      <c r="AB13" s="38">
        <v>0</v>
      </c>
      <c r="AC13" s="38">
        <v>0</v>
      </c>
      <c r="AD13" s="38">
        <v>0</v>
      </c>
      <c r="AE13" s="34">
        <v>0</v>
      </c>
    </row>
    <row r="14" spans="1:33" ht="13.5" customHeight="1" x14ac:dyDescent="0.45">
      <c r="A14" s="32" t="s">
        <v>1</v>
      </c>
      <c r="B14" s="33">
        <v>0</v>
      </c>
      <c r="C14" s="33">
        <v>0</v>
      </c>
      <c r="D14" s="33">
        <v>0</v>
      </c>
      <c r="E14" s="33">
        <v>0</v>
      </c>
      <c r="F14" s="34">
        <v>0</v>
      </c>
      <c r="G14" s="33">
        <v>0</v>
      </c>
      <c r="H14" s="33">
        <v>0</v>
      </c>
      <c r="I14" s="33">
        <v>4954</v>
      </c>
      <c r="J14" s="33">
        <v>9484</v>
      </c>
      <c r="K14" s="34">
        <v>14438</v>
      </c>
      <c r="L14" s="33">
        <v>0</v>
      </c>
      <c r="M14" s="33">
        <v>0</v>
      </c>
      <c r="N14" s="33">
        <v>0</v>
      </c>
      <c r="O14" s="33">
        <v>-14044</v>
      </c>
      <c r="P14" s="34">
        <v>-14044</v>
      </c>
      <c r="Q14" s="33">
        <v>0</v>
      </c>
      <c r="R14" s="33">
        <v>0</v>
      </c>
      <c r="S14" s="33">
        <v>0</v>
      </c>
      <c r="T14" s="33">
        <v>0</v>
      </c>
      <c r="U14" s="34">
        <v>0</v>
      </c>
      <c r="V14" s="33">
        <v>0</v>
      </c>
      <c r="W14" s="33">
        <v>0</v>
      </c>
      <c r="X14" s="33">
        <v>0</v>
      </c>
      <c r="Y14" s="33">
        <v>24585</v>
      </c>
      <c r="Z14" s="34">
        <v>24585</v>
      </c>
      <c r="AA14" s="33">
        <v>0</v>
      </c>
      <c r="AB14" s="33">
        <v>0</v>
      </c>
      <c r="AC14" s="33">
        <v>0</v>
      </c>
      <c r="AD14" s="33">
        <v>-4207</v>
      </c>
      <c r="AE14" s="34">
        <v>-4207</v>
      </c>
    </row>
    <row r="15" spans="1:33" ht="13.5" customHeight="1" x14ac:dyDescent="0.45">
      <c r="A15" s="32" t="s">
        <v>177</v>
      </c>
      <c r="B15" s="33">
        <v>0</v>
      </c>
      <c r="C15" s="33">
        <v>0</v>
      </c>
      <c r="D15" s="33">
        <v>0</v>
      </c>
      <c r="E15" s="33">
        <v>0</v>
      </c>
      <c r="F15" s="34">
        <v>0</v>
      </c>
      <c r="G15" s="33">
        <v>0</v>
      </c>
      <c r="H15" s="33">
        <v>0</v>
      </c>
      <c r="I15" s="33">
        <v>0</v>
      </c>
      <c r="J15" s="33">
        <v>0</v>
      </c>
      <c r="K15" s="34">
        <v>0</v>
      </c>
      <c r="L15" s="33">
        <v>0</v>
      </c>
      <c r="M15" s="33">
        <v>0</v>
      </c>
      <c r="N15" s="33">
        <v>0</v>
      </c>
      <c r="O15" s="33">
        <v>0</v>
      </c>
      <c r="P15" s="34">
        <v>0</v>
      </c>
      <c r="Q15" s="33">
        <v>0</v>
      </c>
      <c r="R15" s="33">
        <v>0</v>
      </c>
      <c r="S15" s="33">
        <v>0</v>
      </c>
      <c r="T15" s="33">
        <v>0</v>
      </c>
      <c r="U15" s="34">
        <v>0</v>
      </c>
      <c r="V15" s="33">
        <v>-89659</v>
      </c>
      <c r="W15" s="33">
        <v>0</v>
      </c>
      <c r="X15" s="33">
        <v>0</v>
      </c>
      <c r="Y15" s="33">
        <v>0</v>
      </c>
      <c r="Z15" s="34">
        <v>-89659</v>
      </c>
      <c r="AA15" s="33">
        <v>0</v>
      </c>
      <c r="AB15" s="33">
        <v>0</v>
      </c>
      <c r="AC15" s="33">
        <v>0</v>
      </c>
      <c r="AD15" s="33">
        <v>0</v>
      </c>
      <c r="AE15" s="34">
        <v>0</v>
      </c>
    </row>
    <row r="16" spans="1:33" ht="13.5" customHeight="1" x14ac:dyDescent="0.45">
      <c r="A16" s="32" t="s">
        <v>178</v>
      </c>
      <c r="B16" s="33">
        <v>0</v>
      </c>
      <c r="C16" s="33">
        <v>0</v>
      </c>
      <c r="D16" s="33">
        <v>0</v>
      </c>
      <c r="E16" s="33">
        <v>0</v>
      </c>
      <c r="F16" s="34">
        <v>0</v>
      </c>
      <c r="G16" s="33">
        <v>0</v>
      </c>
      <c r="H16" s="33">
        <v>0</v>
      </c>
      <c r="I16" s="33">
        <v>0</v>
      </c>
      <c r="J16" s="33">
        <v>0</v>
      </c>
      <c r="K16" s="34">
        <v>0</v>
      </c>
      <c r="L16" s="33">
        <v>0</v>
      </c>
      <c r="M16" s="33">
        <v>0</v>
      </c>
      <c r="N16" s="33">
        <v>0</v>
      </c>
      <c r="O16" s="33">
        <v>0</v>
      </c>
      <c r="P16" s="34">
        <v>0</v>
      </c>
      <c r="Q16" s="33">
        <v>0</v>
      </c>
      <c r="R16" s="33">
        <v>0</v>
      </c>
      <c r="S16" s="33">
        <v>0</v>
      </c>
      <c r="T16" s="33">
        <v>0</v>
      </c>
      <c r="U16" s="34">
        <v>0</v>
      </c>
      <c r="V16" s="33">
        <v>3233</v>
      </c>
      <c r="W16" s="33">
        <v>6165</v>
      </c>
      <c r="X16" s="33">
        <v>10169</v>
      </c>
      <c r="Y16" s="33">
        <v>7972</v>
      </c>
      <c r="Z16" s="34">
        <v>27539</v>
      </c>
      <c r="AA16" s="33">
        <v>9105</v>
      </c>
      <c r="AB16" s="33">
        <v>7792</v>
      </c>
      <c r="AC16" s="33">
        <v>8152</v>
      </c>
      <c r="AD16" s="33">
        <v>8521</v>
      </c>
      <c r="AE16" s="34">
        <v>33570</v>
      </c>
    </row>
    <row r="17" spans="1:33" ht="13.5" customHeight="1" x14ac:dyDescent="0.45">
      <c r="A17" s="35" t="s">
        <v>221</v>
      </c>
      <c r="B17" s="39">
        <v>37135</v>
      </c>
      <c r="C17" s="39">
        <v>51455</v>
      </c>
      <c r="D17" s="39">
        <v>46649</v>
      </c>
      <c r="E17" s="39">
        <v>35623</v>
      </c>
      <c r="F17" s="40">
        <v>170862</v>
      </c>
      <c r="G17" s="39">
        <v>25285</v>
      </c>
      <c r="H17" s="39">
        <v>10189</v>
      </c>
      <c r="I17" s="39">
        <v>24222</v>
      </c>
      <c r="J17" s="39">
        <v>35910</v>
      </c>
      <c r="K17" s="40">
        <v>95607</v>
      </c>
      <c r="L17" s="39">
        <v>58340</v>
      </c>
      <c r="M17" s="39">
        <v>102343</v>
      </c>
      <c r="N17" s="39">
        <v>102925</v>
      </c>
      <c r="O17" s="39">
        <v>116497</v>
      </c>
      <c r="P17" s="40">
        <v>380107</v>
      </c>
      <c r="Q17" s="39">
        <v>127102</v>
      </c>
      <c r="R17" s="39">
        <v>202092</v>
      </c>
      <c r="S17" s="39">
        <v>233673</v>
      </c>
      <c r="T17" s="39">
        <v>201673</v>
      </c>
      <c r="U17" s="40">
        <v>764540</v>
      </c>
      <c r="V17" s="39">
        <v>204365</v>
      </c>
      <c r="W17" s="39">
        <v>151785</v>
      </c>
      <c r="X17" s="39">
        <v>226420</v>
      </c>
      <c r="Y17" s="39">
        <v>288088</v>
      </c>
      <c r="Z17" s="40">
        <v>870657</v>
      </c>
      <c r="AA17" s="39">
        <v>220563</v>
      </c>
      <c r="AB17" s="39">
        <v>288388</v>
      </c>
      <c r="AC17" s="39">
        <v>310155</v>
      </c>
      <c r="AD17" s="39">
        <v>273346</v>
      </c>
      <c r="AE17" s="40">
        <v>1092452</v>
      </c>
      <c r="AF17" s="244"/>
      <c r="AG17" s="244"/>
    </row>
    <row r="18" spans="1:33" ht="13.5" customHeight="1" x14ac:dyDescent="0.45">
      <c r="A18" s="41" t="s">
        <v>222</v>
      </c>
      <c r="B18" s="42">
        <v>0.4</v>
      </c>
      <c r="C18" s="42">
        <v>0.43</v>
      </c>
      <c r="D18" s="42">
        <v>0.44</v>
      </c>
      <c r="E18" s="42">
        <v>0.37</v>
      </c>
      <c r="F18" s="43">
        <v>0.41</v>
      </c>
      <c r="G18" s="42">
        <v>0.34</v>
      </c>
      <c r="H18" s="42">
        <v>0.2</v>
      </c>
      <c r="I18" s="42">
        <v>0.35</v>
      </c>
      <c r="J18" s="42">
        <v>0.45</v>
      </c>
      <c r="K18" s="43">
        <v>0.35</v>
      </c>
      <c r="L18" s="42">
        <v>0.5</v>
      </c>
      <c r="M18" s="42">
        <v>0.62</v>
      </c>
      <c r="N18" s="42">
        <v>0.59</v>
      </c>
      <c r="O18" s="42">
        <v>0.59</v>
      </c>
      <c r="P18" s="43">
        <v>0.57999999999999996</v>
      </c>
      <c r="Q18" s="42">
        <v>0.61</v>
      </c>
      <c r="R18" s="42">
        <v>0.69</v>
      </c>
      <c r="S18" s="42">
        <v>0.7</v>
      </c>
      <c r="T18" s="42">
        <v>0.63</v>
      </c>
      <c r="U18" s="43">
        <v>0.64</v>
      </c>
      <c r="V18" s="42">
        <v>0.64</v>
      </c>
      <c r="W18" s="42">
        <v>0.63</v>
      </c>
      <c r="X18" s="42">
        <v>0.75</v>
      </c>
      <c r="Y18" s="42">
        <v>0.73</v>
      </c>
      <c r="Z18" s="43">
        <v>0.69</v>
      </c>
      <c r="AA18" s="42">
        <v>0.68</v>
      </c>
      <c r="AB18" s="42">
        <v>0.7</v>
      </c>
      <c r="AC18" s="42">
        <v>0.65</v>
      </c>
      <c r="AD18" s="42">
        <v>0.56999999999999995</v>
      </c>
      <c r="AE18" s="43">
        <v>0.65</v>
      </c>
    </row>
    <row r="19" spans="1:33" x14ac:dyDescent="0.45">
      <c r="AF19" s="244"/>
    </row>
    <row r="20" spans="1:33" ht="15" x14ac:dyDescent="0.5">
      <c r="A20" s="108" t="s">
        <v>357</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3" ht="15" x14ac:dyDescent="0.5">
      <c r="A21" s="108" t="s">
        <v>223</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3" ht="15" x14ac:dyDescent="0.5">
      <c r="A22" s="108"/>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3" ht="17.5" x14ac:dyDescent="0.5">
      <c r="A23" s="17" t="s">
        <v>489</v>
      </c>
      <c r="B23" s="44"/>
      <c r="C23" s="44"/>
      <c r="D23" s="44"/>
      <c r="E23" s="44"/>
      <c r="F23" s="10"/>
      <c r="G23" s="44"/>
      <c r="H23" s="44"/>
      <c r="I23" s="44"/>
      <c r="J23" s="44"/>
      <c r="K23" s="10"/>
      <c r="L23" s="10"/>
      <c r="M23" s="44"/>
      <c r="N23" s="44"/>
      <c r="O23" s="44"/>
      <c r="P23" s="10"/>
      <c r="Q23" s="10"/>
      <c r="R23" s="44"/>
      <c r="S23" s="44"/>
      <c r="T23" s="44"/>
      <c r="U23" s="10"/>
      <c r="V23" s="44"/>
      <c r="W23" s="44"/>
      <c r="X23" s="44"/>
      <c r="Y23" s="44"/>
      <c r="Z23" s="10"/>
      <c r="AA23" s="44"/>
      <c r="AB23" s="44"/>
      <c r="AC23" s="44"/>
      <c r="AD23" s="44"/>
      <c r="AE23" s="10"/>
    </row>
    <row r="24" spans="1:33" ht="15" x14ac:dyDescent="0.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3" ht="15.5" thickBot="1" x14ac:dyDescent="0.5">
      <c r="A25" s="149" t="s">
        <v>53</v>
      </c>
      <c r="B25" s="125" t="s">
        <v>124</v>
      </c>
      <c r="C25" s="125" t="s">
        <v>123</v>
      </c>
      <c r="D25" s="125" t="s">
        <v>122</v>
      </c>
      <c r="E25" s="125" t="s">
        <v>121</v>
      </c>
      <c r="F25" s="145">
        <v>2019</v>
      </c>
      <c r="G25" s="125" t="s">
        <v>120</v>
      </c>
      <c r="H25" s="125" t="s">
        <v>119</v>
      </c>
      <c r="I25" s="125" t="s">
        <v>118</v>
      </c>
      <c r="J25" s="125" t="s">
        <v>117</v>
      </c>
      <c r="K25" s="145">
        <v>2020</v>
      </c>
      <c r="L25" s="125" t="s">
        <v>116</v>
      </c>
      <c r="M25" s="125" t="s">
        <v>115</v>
      </c>
      <c r="N25" s="125" t="s">
        <v>114</v>
      </c>
      <c r="O25" s="125" t="s">
        <v>113</v>
      </c>
      <c r="P25" s="145">
        <v>2021</v>
      </c>
      <c r="Q25" s="125" t="s">
        <v>112</v>
      </c>
      <c r="R25" s="125" t="s">
        <v>134</v>
      </c>
      <c r="S25" s="125" t="s">
        <v>142</v>
      </c>
      <c r="T25" s="125" t="s">
        <v>143</v>
      </c>
      <c r="U25" s="145">
        <v>2022</v>
      </c>
      <c r="V25" s="125" t="s">
        <v>171</v>
      </c>
      <c r="W25" s="125" t="s">
        <v>180</v>
      </c>
      <c r="X25" s="125" t="s">
        <v>184</v>
      </c>
      <c r="Y25" s="125" t="s">
        <v>199</v>
      </c>
      <c r="Z25" s="145">
        <v>2023</v>
      </c>
      <c r="AA25" s="125" t="s">
        <v>201</v>
      </c>
      <c r="AB25" s="125" t="s">
        <v>474</v>
      </c>
      <c r="AC25" s="125" t="s">
        <v>488</v>
      </c>
      <c r="AD25" s="125" t="s">
        <v>499</v>
      </c>
      <c r="AE25" s="145">
        <v>2024</v>
      </c>
    </row>
    <row r="26" spans="1:33" ht="15" x14ac:dyDescent="0.45">
      <c r="A26" s="29" t="s">
        <v>361</v>
      </c>
      <c r="B26" s="45">
        <v>-13678</v>
      </c>
      <c r="C26" s="45">
        <v>3702</v>
      </c>
      <c r="D26" s="45">
        <v>21502</v>
      </c>
      <c r="E26" s="45">
        <v>-44249</v>
      </c>
      <c r="F26" s="31">
        <v>-32723</v>
      </c>
      <c r="G26" s="45">
        <v>-21332</v>
      </c>
      <c r="H26" s="45">
        <v>-39203</v>
      </c>
      <c r="I26" s="45">
        <v>-28402</v>
      </c>
      <c r="J26" s="45">
        <v>-13812</v>
      </c>
      <c r="K26" s="31">
        <v>-102749</v>
      </c>
      <c r="L26" s="45">
        <v>4858</v>
      </c>
      <c r="M26" s="45">
        <v>5505</v>
      </c>
      <c r="N26" s="45">
        <v>4732</v>
      </c>
      <c r="O26" s="45">
        <v>35555</v>
      </c>
      <c r="P26" s="46">
        <v>50650</v>
      </c>
      <c r="Q26" s="45">
        <v>15534</v>
      </c>
      <c r="R26" s="45">
        <v>101836</v>
      </c>
      <c r="S26" s="45">
        <v>76661</v>
      </c>
      <c r="T26" s="45">
        <v>75504</v>
      </c>
      <c r="U26" s="46">
        <v>269535</v>
      </c>
      <c r="V26" s="45">
        <v>128734</v>
      </c>
      <c r="W26" s="45">
        <v>52181</v>
      </c>
      <c r="X26" s="45">
        <v>83101</v>
      </c>
      <c r="Y26" s="45">
        <v>132938</v>
      </c>
      <c r="Z26" s="46">
        <v>396955</v>
      </c>
      <c r="AA26" s="45">
        <v>78651</v>
      </c>
      <c r="AB26" s="45">
        <v>139640</v>
      </c>
      <c r="AC26" s="45">
        <v>165459</v>
      </c>
      <c r="AD26" s="45">
        <v>93771</v>
      </c>
      <c r="AE26" s="46">
        <v>477521</v>
      </c>
    </row>
    <row r="27" spans="1:33" ht="15" x14ac:dyDescent="0.45">
      <c r="A27" s="47" t="s">
        <v>16</v>
      </c>
      <c r="B27" s="48"/>
      <c r="C27" s="48"/>
      <c r="D27" s="48"/>
      <c r="E27" s="48"/>
      <c r="F27" s="49"/>
      <c r="G27" s="48"/>
      <c r="H27" s="48"/>
      <c r="I27" s="48"/>
      <c r="J27" s="48"/>
      <c r="K27" s="49"/>
      <c r="L27" s="48"/>
      <c r="M27" s="48"/>
      <c r="N27" s="48"/>
      <c r="O27" s="48"/>
      <c r="P27" s="49"/>
      <c r="Q27" s="48"/>
      <c r="R27" s="48"/>
      <c r="S27" s="48"/>
      <c r="T27" s="48"/>
      <c r="U27" s="49"/>
      <c r="V27" s="48"/>
      <c r="W27" s="48"/>
      <c r="X27" s="48"/>
      <c r="Y27" s="48"/>
      <c r="Z27" s="49"/>
      <c r="AA27" s="48"/>
      <c r="AB27" s="48"/>
      <c r="AC27" s="48"/>
      <c r="AD27" s="48"/>
      <c r="AE27" s="49"/>
    </row>
    <row r="28" spans="1:33" ht="15" x14ac:dyDescent="0.45">
      <c r="A28" s="13" t="s">
        <v>15</v>
      </c>
      <c r="B28" s="50">
        <v>2636</v>
      </c>
      <c r="C28" s="50">
        <v>-1703</v>
      </c>
      <c r="D28" s="50">
        <v>-911</v>
      </c>
      <c r="E28" s="50">
        <v>14324</v>
      </c>
      <c r="F28" s="34">
        <v>14346</v>
      </c>
      <c r="G28" s="50">
        <v>4571</v>
      </c>
      <c r="H28" s="50">
        <v>8032</v>
      </c>
      <c r="I28" s="50">
        <v>-5490</v>
      </c>
      <c r="J28" s="50">
        <v>-17410</v>
      </c>
      <c r="K28" s="34">
        <v>-10297</v>
      </c>
      <c r="L28" s="50">
        <v>2010</v>
      </c>
      <c r="M28" s="50">
        <v>10679</v>
      </c>
      <c r="N28" s="50">
        <v>6005</v>
      </c>
      <c r="O28" s="50">
        <v>21001</v>
      </c>
      <c r="P28" s="34">
        <v>39695</v>
      </c>
      <c r="Q28" s="50">
        <v>750</v>
      </c>
      <c r="R28" s="50">
        <v>-2334</v>
      </c>
      <c r="S28" s="50">
        <v>-14258</v>
      </c>
      <c r="T28" s="50">
        <v>87732</v>
      </c>
      <c r="U28" s="34">
        <v>71890</v>
      </c>
      <c r="V28" s="50">
        <v>29682</v>
      </c>
      <c r="W28" s="50">
        <v>-1007</v>
      </c>
      <c r="X28" s="50">
        <v>29251</v>
      </c>
      <c r="Y28" s="50">
        <v>74085</v>
      </c>
      <c r="Z28" s="34">
        <v>132011</v>
      </c>
      <c r="AA28" s="50">
        <v>-40401</v>
      </c>
      <c r="AB28" s="50">
        <v>-75692</v>
      </c>
      <c r="AC28" s="50">
        <v>-120908</v>
      </c>
      <c r="AD28" s="50">
        <v>-75981</v>
      </c>
      <c r="AE28" s="34">
        <v>-312982</v>
      </c>
    </row>
    <row r="29" spans="1:33" ht="15" x14ac:dyDescent="0.45">
      <c r="A29" s="13" t="s">
        <v>14</v>
      </c>
      <c r="B29" s="50">
        <v>16084</v>
      </c>
      <c r="C29" s="50">
        <v>-4057</v>
      </c>
      <c r="D29" s="50">
        <v>-33145</v>
      </c>
      <c r="E29" s="50">
        <v>14278</v>
      </c>
      <c r="F29" s="34">
        <v>-6840</v>
      </c>
      <c r="G29" s="50">
        <v>-10769</v>
      </c>
      <c r="H29" s="50">
        <v>-4071</v>
      </c>
      <c r="I29" s="50">
        <v>-1765</v>
      </c>
      <c r="J29" s="50">
        <v>107</v>
      </c>
      <c r="K29" s="34">
        <v>-16498</v>
      </c>
      <c r="L29" s="50">
        <v>69</v>
      </c>
      <c r="M29" s="50">
        <v>1283</v>
      </c>
      <c r="N29" s="50">
        <v>7927</v>
      </c>
      <c r="O29" s="50">
        <v>-7096</v>
      </c>
      <c r="P29" s="34">
        <v>2183</v>
      </c>
      <c r="Q29" s="50">
        <v>22777</v>
      </c>
      <c r="R29" s="50">
        <v>-17188</v>
      </c>
      <c r="S29" s="50">
        <v>16999</v>
      </c>
      <c r="T29" s="50">
        <v>7762</v>
      </c>
      <c r="U29" s="34">
        <v>30350</v>
      </c>
      <c r="V29" s="50">
        <v>0</v>
      </c>
      <c r="W29" s="50">
        <v>0</v>
      </c>
      <c r="X29" s="50">
        <v>0</v>
      </c>
      <c r="Y29" s="50">
        <v>0</v>
      </c>
      <c r="Z29" s="34">
        <v>0</v>
      </c>
      <c r="AA29" s="50">
        <v>0</v>
      </c>
      <c r="AB29" s="50">
        <v>0</v>
      </c>
      <c r="AC29" s="50">
        <v>0</v>
      </c>
      <c r="AD29" s="50">
        <v>0</v>
      </c>
      <c r="AE29" s="34">
        <v>0</v>
      </c>
    </row>
    <row r="30" spans="1:33" ht="15" x14ac:dyDescent="0.45">
      <c r="A30" s="13" t="s">
        <v>13</v>
      </c>
      <c r="B30" s="50">
        <v>0</v>
      </c>
      <c r="C30" s="50">
        <v>0</v>
      </c>
      <c r="D30" s="50">
        <v>0</v>
      </c>
      <c r="E30" s="50">
        <v>0</v>
      </c>
      <c r="F30" s="34">
        <v>0</v>
      </c>
      <c r="G30" s="50">
        <v>0</v>
      </c>
      <c r="H30" s="50">
        <v>0</v>
      </c>
      <c r="I30" s="50">
        <v>4954</v>
      </c>
      <c r="J30" s="50">
        <v>9484</v>
      </c>
      <c r="K30" s="34">
        <v>14438</v>
      </c>
      <c r="L30" s="50">
        <v>0</v>
      </c>
      <c r="M30" s="50">
        <v>0</v>
      </c>
      <c r="N30" s="50">
        <v>0</v>
      </c>
      <c r="O30" s="50">
        <v>-14044</v>
      </c>
      <c r="P30" s="34">
        <v>-14044</v>
      </c>
      <c r="Q30" s="50">
        <v>0</v>
      </c>
      <c r="R30" s="50">
        <v>0</v>
      </c>
      <c r="S30" s="50">
        <v>0</v>
      </c>
      <c r="T30" s="50">
        <v>0</v>
      </c>
      <c r="U30" s="34">
        <v>0</v>
      </c>
      <c r="V30" s="50">
        <v>0</v>
      </c>
      <c r="W30" s="50">
        <v>0</v>
      </c>
      <c r="X30" s="50">
        <v>0</v>
      </c>
      <c r="Y30" s="50">
        <v>24585</v>
      </c>
      <c r="Z30" s="34">
        <v>24585</v>
      </c>
      <c r="AA30" s="50">
        <v>0</v>
      </c>
      <c r="AB30" s="50">
        <v>0</v>
      </c>
      <c r="AC30" s="50">
        <v>0</v>
      </c>
      <c r="AD30" s="50">
        <v>-4207</v>
      </c>
      <c r="AE30" s="34">
        <v>-4207</v>
      </c>
    </row>
    <row r="31" spans="1:33" ht="15" x14ac:dyDescent="0.45">
      <c r="A31" s="13" t="s">
        <v>177</v>
      </c>
      <c r="B31" s="50">
        <v>0</v>
      </c>
      <c r="C31" s="50">
        <v>0</v>
      </c>
      <c r="D31" s="50">
        <v>0</v>
      </c>
      <c r="E31" s="50">
        <v>0</v>
      </c>
      <c r="F31" s="34">
        <v>0</v>
      </c>
      <c r="G31" s="50">
        <v>0</v>
      </c>
      <c r="H31" s="50">
        <v>0</v>
      </c>
      <c r="I31" s="50">
        <v>0</v>
      </c>
      <c r="J31" s="50">
        <v>0</v>
      </c>
      <c r="K31" s="34">
        <v>0</v>
      </c>
      <c r="L31" s="50">
        <v>0</v>
      </c>
      <c r="M31" s="50">
        <v>0</v>
      </c>
      <c r="N31" s="50">
        <v>0</v>
      </c>
      <c r="O31" s="50">
        <v>0</v>
      </c>
      <c r="P31" s="34">
        <v>0</v>
      </c>
      <c r="Q31" s="50">
        <v>0</v>
      </c>
      <c r="R31" s="50">
        <v>0</v>
      </c>
      <c r="S31" s="50">
        <v>0</v>
      </c>
      <c r="T31" s="50">
        <v>0</v>
      </c>
      <c r="U31" s="34">
        <v>0</v>
      </c>
      <c r="V31" s="50">
        <v>-89659</v>
      </c>
      <c r="W31" s="50">
        <v>0</v>
      </c>
      <c r="X31" s="50">
        <v>0</v>
      </c>
      <c r="Y31" s="50">
        <v>0</v>
      </c>
      <c r="Z31" s="34">
        <v>-89660</v>
      </c>
      <c r="AA31" s="50">
        <v>0</v>
      </c>
      <c r="AB31" s="50">
        <v>0</v>
      </c>
      <c r="AC31" s="50">
        <v>0</v>
      </c>
      <c r="AD31" s="50">
        <v>0</v>
      </c>
      <c r="AE31" s="34">
        <v>0</v>
      </c>
    </row>
    <row r="32" spans="1:33" ht="15" x14ac:dyDescent="0.45">
      <c r="A32" s="13" t="s">
        <v>178</v>
      </c>
      <c r="B32" s="50">
        <v>0</v>
      </c>
      <c r="C32" s="50">
        <v>0</v>
      </c>
      <c r="D32" s="50">
        <v>0</v>
      </c>
      <c r="E32" s="50">
        <v>0</v>
      </c>
      <c r="F32" s="34">
        <v>0</v>
      </c>
      <c r="G32" s="50">
        <v>0</v>
      </c>
      <c r="H32" s="50">
        <v>0</v>
      </c>
      <c r="I32" s="50">
        <v>0</v>
      </c>
      <c r="J32" s="50">
        <v>0</v>
      </c>
      <c r="K32" s="34">
        <v>0</v>
      </c>
      <c r="L32" s="50">
        <v>0</v>
      </c>
      <c r="M32" s="50">
        <v>0</v>
      </c>
      <c r="N32" s="50">
        <v>0</v>
      </c>
      <c r="O32" s="50">
        <v>0</v>
      </c>
      <c r="P32" s="34">
        <v>0</v>
      </c>
      <c r="Q32" s="50">
        <v>0</v>
      </c>
      <c r="R32" s="50">
        <v>0</v>
      </c>
      <c r="S32" s="50">
        <v>0</v>
      </c>
      <c r="T32" s="50">
        <v>0</v>
      </c>
      <c r="U32" s="34">
        <v>0</v>
      </c>
      <c r="V32" s="50">
        <v>3233</v>
      </c>
      <c r="W32" s="50">
        <v>6165</v>
      </c>
      <c r="X32" s="50">
        <v>10169</v>
      </c>
      <c r="Y32" s="50">
        <v>7972</v>
      </c>
      <c r="Z32" s="51">
        <v>27539</v>
      </c>
      <c r="AA32" s="50">
        <v>9105</v>
      </c>
      <c r="AB32" s="50">
        <v>7792</v>
      </c>
      <c r="AC32" s="50">
        <v>8152</v>
      </c>
      <c r="AD32" s="50">
        <v>8521</v>
      </c>
      <c r="AE32" s="51">
        <v>33570</v>
      </c>
    </row>
    <row r="33" spans="1:33" ht="15" x14ac:dyDescent="0.45">
      <c r="A33" s="52" t="s">
        <v>358</v>
      </c>
      <c r="B33" s="48">
        <v>18720</v>
      </c>
      <c r="C33" s="48">
        <v>-5760</v>
      </c>
      <c r="D33" s="48">
        <v>-34056</v>
      </c>
      <c r="E33" s="48">
        <v>28602</v>
      </c>
      <c r="F33" s="179">
        <v>7506</v>
      </c>
      <c r="G33" s="48">
        <v>-6198</v>
      </c>
      <c r="H33" s="48">
        <v>3961</v>
      </c>
      <c r="I33" s="48">
        <v>-2301</v>
      </c>
      <c r="J33" s="48">
        <v>-7819</v>
      </c>
      <c r="K33" s="179">
        <v>-12357</v>
      </c>
      <c r="L33" s="48">
        <v>2079</v>
      </c>
      <c r="M33" s="48">
        <v>11962</v>
      </c>
      <c r="N33" s="48">
        <v>13932</v>
      </c>
      <c r="O33" s="48">
        <v>-139</v>
      </c>
      <c r="P33" s="179">
        <v>27834</v>
      </c>
      <c r="Q33" s="48">
        <v>23527</v>
      </c>
      <c r="R33" s="48">
        <v>-19522</v>
      </c>
      <c r="S33" s="48">
        <v>2741</v>
      </c>
      <c r="T33" s="48">
        <v>95494</v>
      </c>
      <c r="U33" s="179">
        <v>102240</v>
      </c>
      <c r="V33" s="48">
        <v>-56744</v>
      </c>
      <c r="W33" s="48">
        <v>5158</v>
      </c>
      <c r="X33" s="48">
        <v>39420</v>
      </c>
      <c r="Y33" s="48">
        <v>106642</v>
      </c>
      <c r="Z33" s="179">
        <v>94476</v>
      </c>
      <c r="AA33" s="48">
        <v>-31296</v>
      </c>
      <c r="AB33" s="48">
        <v>-67900</v>
      </c>
      <c r="AC33" s="48">
        <v>-112756</v>
      </c>
      <c r="AD33" s="48">
        <v>-71667</v>
      </c>
      <c r="AE33" s="179">
        <v>-283619</v>
      </c>
      <c r="AF33" s="244"/>
      <c r="AG33" s="244"/>
    </row>
    <row r="34" spans="1:33" ht="16.5" x14ac:dyDescent="0.45">
      <c r="A34" s="53" t="s">
        <v>359</v>
      </c>
      <c r="B34" s="36">
        <v>5042</v>
      </c>
      <c r="C34" s="36">
        <v>-2058</v>
      </c>
      <c r="D34" s="36">
        <v>-12554</v>
      </c>
      <c r="E34" s="36">
        <v>-15647</v>
      </c>
      <c r="F34" s="37">
        <v>-25217</v>
      </c>
      <c r="G34" s="36">
        <v>-27530</v>
      </c>
      <c r="H34" s="36">
        <v>-35242</v>
      </c>
      <c r="I34" s="36">
        <v>-30703</v>
      </c>
      <c r="J34" s="36">
        <v>-21631</v>
      </c>
      <c r="K34" s="54">
        <v>-115106</v>
      </c>
      <c r="L34" s="36">
        <v>6937</v>
      </c>
      <c r="M34" s="36">
        <v>17467</v>
      </c>
      <c r="N34" s="36">
        <v>18664</v>
      </c>
      <c r="O34" s="36">
        <v>35416</v>
      </c>
      <c r="P34" s="54">
        <v>78484</v>
      </c>
      <c r="Q34" s="36">
        <v>39061</v>
      </c>
      <c r="R34" s="36">
        <v>82314</v>
      </c>
      <c r="S34" s="36">
        <v>79402</v>
      </c>
      <c r="T34" s="36">
        <v>170998</v>
      </c>
      <c r="U34" s="54">
        <v>371775</v>
      </c>
      <c r="V34" s="36">
        <v>71990</v>
      </c>
      <c r="W34" s="36">
        <v>57339</v>
      </c>
      <c r="X34" s="36">
        <v>122521</v>
      </c>
      <c r="Y34" s="36">
        <v>239580</v>
      </c>
      <c r="Z34" s="54">
        <v>491430</v>
      </c>
      <c r="AA34" s="36">
        <v>47355</v>
      </c>
      <c r="AB34" s="36">
        <v>71740</v>
      </c>
      <c r="AC34" s="36">
        <v>52703</v>
      </c>
      <c r="AD34" s="36">
        <v>22104</v>
      </c>
      <c r="AE34" s="54">
        <v>193902</v>
      </c>
      <c r="AF34" s="244"/>
      <c r="AG34" s="244"/>
    </row>
    <row r="35" spans="1:33" ht="15" x14ac:dyDescent="0.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row>
    <row r="36" spans="1:33" x14ac:dyDescent="0.45">
      <c r="A36" s="117" t="s">
        <v>360</v>
      </c>
    </row>
    <row r="38" spans="1:33" x14ac:dyDescent="0.45">
      <c r="A38" s="117" t="s">
        <v>224</v>
      </c>
    </row>
    <row r="39" spans="1:33" x14ac:dyDescent="0.45">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dimension ref="A5:Z46"/>
  <sheetViews>
    <sheetView showGridLines="0" zoomScaleNormal="100" workbookViewId="0">
      <pane xSplit="1" ySplit="7" topLeftCell="B31" activePane="bottomRight" state="frozen"/>
      <selection activeCell="Z41" sqref="Z41"/>
      <selection pane="topRight" activeCell="Z41" sqref="Z41"/>
      <selection pane="bottomLeft" activeCell="Z41" sqref="Z41"/>
      <selection pane="bottomRight"/>
    </sheetView>
  </sheetViews>
  <sheetFormatPr defaultColWidth="39" defaultRowHeight="14.5" x14ac:dyDescent="0.35"/>
  <cols>
    <col min="1" max="1" width="41.81640625" bestFit="1" customWidth="1"/>
    <col min="2" max="4" width="28.54296875" bestFit="1" customWidth="1"/>
    <col min="5" max="5" width="27.1796875" bestFit="1" customWidth="1"/>
    <col min="6" max="6" width="24.1796875" bestFit="1" customWidth="1"/>
    <col min="7" max="7" width="23" bestFit="1" customWidth="1"/>
    <col min="8" max="8" width="28.81640625" bestFit="1" customWidth="1"/>
    <col min="9" max="9" width="27.81640625" bestFit="1" customWidth="1"/>
    <col min="10" max="10" width="23.81640625" bestFit="1" customWidth="1"/>
    <col min="11" max="11" width="22.54296875" bestFit="1" customWidth="1"/>
    <col min="12" max="12" width="28.54296875" bestFit="1" customWidth="1"/>
    <col min="13" max="13" width="27.1796875" bestFit="1" customWidth="1"/>
    <col min="14" max="16" width="24.1796875" bestFit="1" customWidth="1"/>
    <col min="17" max="17" width="27.1796875" bestFit="1" customWidth="1"/>
    <col min="18" max="20" width="24.1796875" bestFit="1" customWidth="1"/>
    <col min="21" max="21" width="27.1796875" bestFit="1" customWidth="1"/>
    <col min="22" max="23" width="24.1796875" bestFit="1" customWidth="1"/>
    <col min="24" max="24" width="26.36328125" bestFit="1" customWidth="1"/>
    <col min="25" max="25" width="27.1796875" bestFit="1" customWidth="1"/>
  </cols>
  <sheetData>
    <row r="5" spans="1:26" s="24" customFormat="1" ht="17.5" x14ac:dyDescent="0.5">
      <c r="A5" s="17" t="s">
        <v>54</v>
      </c>
      <c r="D5" s="10"/>
      <c r="E5" s="10"/>
      <c r="F5" s="10"/>
      <c r="G5" s="10"/>
      <c r="H5" s="10"/>
      <c r="I5" s="10"/>
      <c r="J5" s="10"/>
      <c r="K5" s="10"/>
      <c r="L5" s="10"/>
      <c r="M5" s="10"/>
      <c r="N5" s="10"/>
      <c r="O5" s="10"/>
      <c r="P5" s="10"/>
      <c r="Q5" s="10"/>
      <c r="R5" s="10"/>
      <c r="S5" s="10"/>
      <c r="T5" s="10"/>
      <c r="U5" s="10"/>
      <c r="V5" s="10"/>
      <c r="W5" s="10"/>
      <c r="X5" s="10"/>
      <c r="Y5" s="10"/>
    </row>
    <row r="6" spans="1:26" s="24" customFormat="1" ht="18.75" customHeight="1" x14ac:dyDescent="0.5">
      <c r="A6" s="11"/>
      <c r="B6" s="10"/>
      <c r="C6" s="10"/>
      <c r="D6" s="10"/>
      <c r="E6" s="10"/>
      <c r="F6" s="10"/>
      <c r="G6" s="10"/>
      <c r="H6" s="10"/>
      <c r="I6" s="10"/>
      <c r="J6" s="10"/>
      <c r="K6" s="10"/>
      <c r="L6" s="10"/>
      <c r="M6" s="10"/>
      <c r="N6" s="10"/>
      <c r="O6" s="10"/>
      <c r="P6" s="10"/>
      <c r="Q6" s="10"/>
      <c r="R6" s="10"/>
      <c r="S6" s="10"/>
      <c r="T6" s="10"/>
      <c r="U6" s="10"/>
      <c r="V6" s="10"/>
      <c r="W6" s="10"/>
      <c r="X6" s="10"/>
      <c r="Y6" s="10"/>
    </row>
    <row r="7" spans="1:26" s="24" customFormat="1" ht="15.5" thickBot="1" x14ac:dyDescent="0.35">
      <c r="A7" s="66" t="s">
        <v>53</v>
      </c>
      <c r="B7" s="16" t="s">
        <v>166</v>
      </c>
      <c r="C7" s="16" t="s">
        <v>167</v>
      </c>
      <c r="D7" s="16" t="s">
        <v>168</v>
      </c>
      <c r="E7" s="25" t="s">
        <v>43</v>
      </c>
      <c r="F7" s="16" t="s">
        <v>44</v>
      </c>
      <c r="G7" s="16" t="s">
        <v>45</v>
      </c>
      <c r="H7" s="16" t="s">
        <v>46</v>
      </c>
      <c r="I7" s="25" t="s">
        <v>47</v>
      </c>
      <c r="J7" s="16" t="s">
        <v>48</v>
      </c>
      <c r="K7" s="16" t="s">
        <v>49</v>
      </c>
      <c r="L7" s="16" t="s">
        <v>50</v>
      </c>
      <c r="M7" s="25" t="s">
        <v>51</v>
      </c>
      <c r="N7" s="16" t="s">
        <v>52</v>
      </c>
      <c r="O7" s="16" t="s">
        <v>137</v>
      </c>
      <c r="P7" s="16" t="s">
        <v>145</v>
      </c>
      <c r="Q7" s="25" t="s">
        <v>144</v>
      </c>
      <c r="R7" s="16" t="s">
        <v>172</v>
      </c>
      <c r="S7" s="16" t="s">
        <v>182</v>
      </c>
      <c r="T7" s="16" t="s">
        <v>185</v>
      </c>
      <c r="U7" s="25" t="s">
        <v>200</v>
      </c>
      <c r="V7" s="16" t="s">
        <v>475</v>
      </c>
      <c r="W7" s="16" t="s">
        <v>476</v>
      </c>
      <c r="X7" s="16" t="s">
        <v>490</v>
      </c>
      <c r="Y7" s="25" t="s">
        <v>500</v>
      </c>
    </row>
    <row r="8" spans="1:26" s="24" customFormat="1" ht="15" x14ac:dyDescent="0.3">
      <c r="A8" s="26" t="s">
        <v>42</v>
      </c>
      <c r="B8" s="237">
        <v>872298</v>
      </c>
      <c r="C8" s="237">
        <v>898125</v>
      </c>
      <c r="D8" s="237">
        <v>902983</v>
      </c>
      <c r="E8" s="238">
        <v>917066</v>
      </c>
      <c r="F8" s="237">
        <v>953608</v>
      </c>
      <c r="G8" s="237">
        <v>944013</v>
      </c>
      <c r="H8" s="237">
        <v>941886</v>
      </c>
      <c r="I8" s="238">
        <v>1002258</v>
      </c>
      <c r="J8" s="237">
        <v>1035486</v>
      </c>
      <c r="K8" s="237">
        <v>1047694</v>
      </c>
      <c r="L8" s="237">
        <v>1140182</v>
      </c>
      <c r="M8" s="238">
        <v>1223982</v>
      </c>
      <c r="N8" s="237">
        <v>1326731</v>
      </c>
      <c r="O8" s="237">
        <v>1420394</v>
      </c>
      <c r="P8" s="237">
        <v>1517849</v>
      </c>
      <c r="Q8" s="238">
        <v>1606339</v>
      </c>
      <c r="R8" s="237">
        <v>1582192</v>
      </c>
      <c r="S8" s="237">
        <v>1701593</v>
      </c>
      <c r="T8" s="237">
        <v>1814370</v>
      </c>
      <c r="U8" s="238">
        <v>1927759</v>
      </c>
      <c r="V8" s="237">
        <v>2091011</v>
      </c>
      <c r="W8" s="237">
        <v>2339417</v>
      </c>
      <c r="X8" s="237">
        <v>2596993</v>
      </c>
      <c r="Y8" s="238">
        <v>2805983</v>
      </c>
    </row>
    <row r="9" spans="1:26" s="24" customFormat="1" ht="15" x14ac:dyDescent="0.3">
      <c r="A9" s="26" t="s">
        <v>202</v>
      </c>
      <c r="B9" s="237">
        <v>28484</v>
      </c>
      <c r="C9" s="237">
        <v>28484</v>
      </c>
      <c r="D9" s="237">
        <v>28484</v>
      </c>
      <c r="E9" s="238">
        <v>28484</v>
      </c>
      <c r="F9" s="237">
        <v>28484</v>
      </c>
      <c r="G9" s="237">
        <v>28484</v>
      </c>
      <c r="H9" s="237">
        <v>25047</v>
      </c>
      <c r="I9" s="238">
        <v>28484</v>
      </c>
      <c r="J9" s="237">
        <v>28484</v>
      </c>
      <c r="K9" s="237">
        <v>28450</v>
      </c>
      <c r="L9" s="237">
        <v>28450</v>
      </c>
      <c r="M9" s="238">
        <v>28416</v>
      </c>
      <c r="N9" s="237">
        <v>28416</v>
      </c>
      <c r="O9" s="237">
        <v>28357</v>
      </c>
      <c r="P9" s="237">
        <v>28288</v>
      </c>
      <c r="Q9" s="238">
        <v>28288</v>
      </c>
      <c r="R9" s="237">
        <v>22703</v>
      </c>
      <c r="S9" s="237">
        <v>22703</v>
      </c>
      <c r="T9" s="237">
        <v>22576</v>
      </c>
      <c r="U9" s="238">
        <v>22576</v>
      </c>
      <c r="V9" s="237">
        <v>22576</v>
      </c>
      <c r="W9" s="237">
        <v>22576</v>
      </c>
      <c r="X9" s="237">
        <v>22576</v>
      </c>
      <c r="Y9" s="238">
        <v>22576</v>
      </c>
    </row>
    <row r="10" spans="1:26" s="24" customFormat="1" ht="15" x14ac:dyDescent="0.3">
      <c r="A10" s="26" t="s">
        <v>41</v>
      </c>
      <c r="B10" s="237">
        <v>31869</v>
      </c>
      <c r="C10" s="237">
        <v>32000</v>
      </c>
      <c r="D10" s="237">
        <v>33435</v>
      </c>
      <c r="E10" s="238">
        <v>34029</v>
      </c>
      <c r="F10" s="237">
        <v>34437</v>
      </c>
      <c r="G10" s="237">
        <v>34012</v>
      </c>
      <c r="H10" s="237">
        <v>34909</v>
      </c>
      <c r="I10" s="238">
        <v>21081</v>
      </c>
      <c r="J10" s="237">
        <v>20406</v>
      </c>
      <c r="K10" s="237">
        <v>20227</v>
      </c>
      <c r="L10" s="237">
        <v>20218</v>
      </c>
      <c r="M10" s="238">
        <v>3878</v>
      </c>
      <c r="N10" s="237">
        <v>4049</v>
      </c>
      <c r="O10" s="237">
        <v>4002</v>
      </c>
      <c r="P10" s="237">
        <v>4190</v>
      </c>
      <c r="Q10" s="238">
        <v>6792</v>
      </c>
      <c r="R10" s="237">
        <v>6694</v>
      </c>
      <c r="S10" s="237">
        <v>7215</v>
      </c>
      <c r="T10" s="237">
        <v>7386</v>
      </c>
      <c r="U10" s="238">
        <v>10026</v>
      </c>
      <c r="V10" s="237">
        <v>9487</v>
      </c>
      <c r="W10" s="237">
        <v>9808</v>
      </c>
      <c r="X10" s="237">
        <v>11047</v>
      </c>
      <c r="Y10" s="238">
        <v>15443</v>
      </c>
    </row>
    <row r="11" spans="1:26" s="24" customFormat="1" ht="15" x14ac:dyDescent="0.3">
      <c r="A11" s="26" t="s">
        <v>40</v>
      </c>
      <c r="B11" s="237">
        <v>8906</v>
      </c>
      <c r="C11" s="237">
        <v>9784</v>
      </c>
      <c r="D11" s="237">
        <v>9772</v>
      </c>
      <c r="E11" s="238">
        <v>16624</v>
      </c>
      <c r="F11" s="237">
        <v>16047</v>
      </c>
      <c r="G11" s="237">
        <v>12608</v>
      </c>
      <c r="H11" s="237">
        <v>26102</v>
      </c>
      <c r="I11" s="238">
        <v>22578</v>
      </c>
      <c r="J11" s="237">
        <v>21037</v>
      </c>
      <c r="K11" s="237">
        <v>20745</v>
      </c>
      <c r="L11" s="237">
        <v>19471</v>
      </c>
      <c r="M11" s="238">
        <v>26454</v>
      </c>
      <c r="N11" s="237">
        <v>27847</v>
      </c>
      <c r="O11" s="237">
        <v>26482</v>
      </c>
      <c r="P11" s="237">
        <v>25208</v>
      </c>
      <c r="Q11" s="238">
        <v>26228</v>
      </c>
      <c r="R11" s="237">
        <v>61016</v>
      </c>
      <c r="S11" s="237">
        <v>66143</v>
      </c>
      <c r="T11" s="237">
        <v>59584</v>
      </c>
      <c r="U11" s="238">
        <v>61025</v>
      </c>
      <c r="V11" s="237">
        <v>55336</v>
      </c>
      <c r="W11" s="237">
        <v>61832</v>
      </c>
      <c r="X11" s="237">
        <v>54170</v>
      </c>
      <c r="Y11" s="238">
        <v>105333</v>
      </c>
    </row>
    <row r="12" spans="1:26" s="24" customFormat="1" ht="15" x14ac:dyDescent="0.3">
      <c r="A12" s="26" t="s">
        <v>506</v>
      </c>
      <c r="B12" s="237">
        <v>0</v>
      </c>
      <c r="C12" s="237">
        <v>0</v>
      </c>
      <c r="D12" s="237">
        <v>0</v>
      </c>
      <c r="E12" s="238">
        <v>0</v>
      </c>
      <c r="F12" s="237">
        <v>0</v>
      </c>
      <c r="G12" s="237">
        <v>0</v>
      </c>
      <c r="H12" s="237">
        <v>0</v>
      </c>
      <c r="I12" s="238">
        <v>0</v>
      </c>
      <c r="J12" s="237">
        <v>0</v>
      </c>
      <c r="K12" s="237">
        <v>0</v>
      </c>
      <c r="L12" s="237">
        <v>0</v>
      </c>
      <c r="M12" s="238">
        <v>0</v>
      </c>
      <c r="N12" s="237">
        <v>0</v>
      </c>
      <c r="O12" s="237">
        <v>0</v>
      </c>
      <c r="P12" s="237">
        <v>0</v>
      </c>
      <c r="Q12" s="238">
        <v>0</v>
      </c>
      <c r="R12" s="237">
        <v>0</v>
      </c>
      <c r="S12" s="237">
        <v>0</v>
      </c>
      <c r="T12" s="237">
        <v>0</v>
      </c>
      <c r="U12" s="238">
        <v>0</v>
      </c>
      <c r="V12" s="237">
        <v>0</v>
      </c>
      <c r="W12" s="237">
        <v>0</v>
      </c>
      <c r="X12" s="237">
        <v>0</v>
      </c>
      <c r="Y12" s="238">
        <v>10027</v>
      </c>
    </row>
    <row r="13" spans="1:26" s="24" customFormat="1" ht="15" x14ac:dyDescent="0.3">
      <c r="A13" s="26" t="s">
        <v>39</v>
      </c>
      <c r="B13" s="239">
        <v>0</v>
      </c>
      <c r="C13" s="239">
        <v>0</v>
      </c>
      <c r="D13" s="237">
        <v>84</v>
      </c>
      <c r="E13" s="238">
        <v>0</v>
      </c>
      <c r="F13" s="237">
        <v>0</v>
      </c>
      <c r="G13" s="237">
        <v>0</v>
      </c>
      <c r="H13" s="237">
        <v>0</v>
      </c>
      <c r="I13" s="238">
        <v>0</v>
      </c>
      <c r="J13" s="237">
        <v>0</v>
      </c>
      <c r="K13" s="237">
        <v>0</v>
      </c>
      <c r="L13" s="237">
        <v>2077</v>
      </c>
      <c r="M13" s="238">
        <v>2977</v>
      </c>
      <c r="N13" s="237">
        <v>3747</v>
      </c>
      <c r="O13" s="237">
        <v>3747</v>
      </c>
      <c r="P13" s="237">
        <v>5699</v>
      </c>
      <c r="Q13" s="238">
        <v>6443</v>
      </c>
      <c r="R13" s="237">
        <v>6975</v>
      </c>
      <c r="S13" s="237">
        <v>6975</v>
      </c>
      <c r="T13" s="237">
        <v>7075</v>
      </c>
      <c r="U13" s="238">
        <v>8619</v>
      </c>
      <c r="V13" s="237">
        <v>8491</v>
      </c>
      <c r="W13" s="237">
        <v>9085</v>
      </c>
      <c r="X13" s="237">
        <v>10830</v>
      </c>
      <c r="Y13" s="238">
        <v>11906</v>
      </c>
    </row>
    <row r="14" spans="1:26" s="24" customFormat="1" ht="15" x14ac:dyDescent="0.3">
      <c r="A14" s="26" t="s">
        <v>35</v>
      </c>
      <c r="B14" s="237">
        <v>19748</v>
      </c>
      <c r="C14" s="237">
        <v>18431</v>
      </c>
      <c r="D14" s="237">
        <v>15932</v>
      </c>
      <c r="E14" s="238">
        <v>15883</v>
      </c>
      <c r="F14" s="237">
        <v>14375</v>
      </c>
      <c r="G14" s="237">
        <v>29526</v>
      </c>
      <c r="H14" s="237">
        <v>31703</v>
      </c>
      <c r="I14" s="238">
        <v>29810</v>
      </c>
      <c r="J14" s="237">
        <v>33087</v>
      </c>
      <c r="K14" s="237">
        <v>11254</v>
      </c>
      <c r="L14" s="237">
        <v>22122</v>
      </c>
      <c r="M14" s="238">
        <v>20210</v>
      </c>
      <c r="N14" s="237">
        <v>19025</v>
      </c>
      <c r="O14" s="237">
        <v>18990</v>
      </c>
      <c r="P14" s="237">
        <v>19057</v>
      </c>
      <c r="Q14" s="238">
        <v>15864</v>
      </c>
      <c r="R14" s="237">
        <v>175769</v>
      </c>
      <c r="S14" s="237">
        <v>153725</v>
      </c>
      <c r="T14" s="237">
        <v>159363</v>
      </c>
      <c r="U14" s="238">
        <v>136351</v>
      </c>
      <c r="V14" s="237">
        <v>143129</v>
      </c>
      <c r="W14" s="237">
        <v>155415</v>
      </c>
      <c r="X14" s="237">
        <v>177930</v>
      </c>
      <c r="Y14" s="238">
        <v>205268</v>
      </c>
    </row>
    <row r="15" spans="1:26" s="24" customFormat="1" ht="15" x14ac:dyDescent="0.3">
      <c r="A15" s="26" t="s">
        <v>38</v>
      </c>
      <c r="B15" s="237">
        <v>0</v>
      </c>
      <c r="C15" s="237">
        <v>0</v>
      </c>
      <c r="D15" s="237">
        <v>0</v>
      </c>
      <c r="E15" s="238">
        <v>476</v>
      </c>
      <c r="F15" s="237">
        <v>357</v>
      </c>
      <c r="G15" s="237">
        <v>546</v>
      </c>
      <c r="H15" s="237">
        <v>493</v>
      </c>
      <c r="I15" s="238">
        <v>565</v>
      </c>
      <c r="J15" s="237">
        <v>80</v>
      </c>
      <c r="K15" s="237">
        <v>80</v>
      </c>
      <c r="L15" s="237">
        <v>0</v>
      </c>
      <c r="M15" s="238">
        <v>2771</v>
      </c>
      <c r="N15" s="237">
        <v>4029</v>
      </c>
      <c r="O15" s="237">
        <v>4029</v>
      </c>
      <c r="P15" s="237">
        <v>4029</v>
      </c>
      <c r="Q15" s="238">
        <v>335</v>
      </c>
      <c r="R15" s="237">
        <v>335</v>
      </c>
      <c r="S15" s="237">
        <v>335</v>
      </c>
      <c r="T15" s="237">
        <v>335</v>
      </c>
      <c r="U15" s="238">
        <v>5743</v>
      </c>
      <c r="V15" s="237">
        <v>5743</v>
      </c>
      <c r="W15" s="237">
        <v>3828</v>
      </c>
      <c r="X15" s="237">
        <v>0</v>
      </c>
      <c r="Y15" s="238">
        <v>3565</v>
      </c>
    </row>
    <row r="16" spans="1:26" s="24" customFormat="1" ht="15" x14ac:dyDescent="0.3">
      <c r="A16" s="27" t="s">
        <v>37</v>
      </c>
      <c r="B16" s="240">
        <v>961305</v>
      </c>
      <c r="C16" s="240">
        <v>986824</v>
      </c>
      <c r="D16" s="240">
        <v>990690</v>
      </c>
      <c r="E16" s="241">
        <v>1012562</v>
      </c>
      <c r="F16" s="240">
        <v>1047308</v>
      </c>
      <c r="G16" s="240">
        <v>1049189</v>
      </c>
      <c r="H16" s="240">
        <v>1060140</v>
      </c>
      <c r="I16" s="241">
        <v>1104776</v>
      </c>
      <c r="J16" s="240">
        <v>1138580</v>
      </c>
      <c r="K16" s="240">
        <v>1128450</v>
      </c>
      <c r="L16" s="240">
        <v>1232520</v>
      </c>
      <c r="M16" s="241">
        <v>1308688</v>
      </c>
      <c r="N16" s="240">
        <v>1413844</v>
      </c>
      <c r="O16" s="240">
        <v>1506001</v>
      </c>
      <c r="P16" s="240">
        <v>1604320</v>
      </c>
      <c r="Q16" s="241">
        <v>1690289</v>
      </c>
      <c r="R16" s="240">
        <v>1855684</v>
      </c>
      <c r="S16" s="240">
        <v>1958689</v>
      </c>
      <c r="T16" s="240">
        <v>2070689</v>
      </c>
      <c r="U16" s="241">
        <v>2172099</v>
      </c>
      <c r="V16" s="240">
        <v>2335773</v>
      </c>
      <c r="W16" s="240">
        <v>2601961</v>
      </c>
      <c r="X16" s="240">
        <v>2873546</v>
      </c>
      <c r="Y16" s="241">
        <v>3180101</v>
      </c>
      <c r="Z16" s="182"/>
    </row>
    <row r="17" spans="1:26" s="24" customFormat="1" ht="15" x14ac:dyDescent="0.3">
      <c r="A17" s="26" t="s">
        <v>36</v>
      </c>
      <c r="B17" s="237">
        <v>22566</v>
      </c>
      <c r="C17" s="237">
        <v>16765</v>
      </c>
      <c r="D17" s="237">
        <v>16735</v>
      </c>
      <c r="E17" s="238">
        <v>19106</v>
      </c>
      <c r="F17" s="237">
        <v>14754</v>
      </c>
      <c r="G17" s="237">
        <v>10190</v>
      </c>
      <c r="H17" s="237">
        <v>12292</v>
      </c>
      <c r="I17" s="238">
        <v>13870</v>
      </c>
      <c r="J17" s="237">
        <v>10491</v>
      </c>
      <c r="K17" s="237">
        <v>13138</v>
      </c>
      <c r="L17" s="237">
        <v>17451</v>
      </c>
      <c r="M17" s="238">
        <v>13961</v>
      </c>
      <c r="N17" s="237">
        <v>18262</v>
      </c>
      <c r="O17" s="237">
        <v>18914</v>
      </c>
      <c r="P17" s="237">
        <v>6847</v>
      </c>
      <c r="Q17" s="238">
        <v>12899</v>
      </c>
      <c r="R17" s="237">
        <v>8464</v>
      </c>
      <c r="S17" s="237">
        <v>8377</v>
      </c>
      <c r="T17" s="237">
        <v>5426</v>
      </c>
      <c r="U17" s="238">
        <v>7549</v>
      </c>
      <c r="V17" s="237">
        <v>5404</v>
      </c>
      <c r="W17" s="237">
        <v>9513</v>
      </c>
      <c r="X17" s="237">
        <v>2434</v>
      </c>
      <c r="Y17" s="238">
        <v>6469</v>
      </c>
    </row>
    <row r="18" spans="1:26" s="24" customFormat="1" ht="15" x14ac:dyDescent="0.3">
      <c r="A18" s="26" t="s">
        <v>35</v>
      </c>
      <c r="B18" s="237">
        <v>90313</v>
      </c>
      <c r="C18" s="237">
        <v>109542</v>
      </c>
      <c r="D18" s="237">
        <v>102556</v>
      </c>
      <c r="E18" s="238">
        <v>93437</v>
      </c>
      <c r="F18" s="237">
        <v>79841</v>
      </c>
      <c r="G18" s="237">
        <v>41567</v>
      </c>
      <c r="H18" s="237">
        <v>41632</v>
      </c>
      <c r="I18" s="238">
        <v>51019</v>
      </c>
      <c r="J18" s="237">
        <v>74501</v>
      </c>
      <c r="K18" s="237">
        <v>67026</v>
      </c>
      <c r="L18" s="237">
        <v>71160</v>
      </c>
      <c r="M18" s="238">
        <v>46096</v>
      </c>
      <c r="N18" s="237">
        <v>48947</v>
      </c>
      <c r="O18" s="237">
        <v>59271</v>
      </c>
      <c r="P18" s="237">
        <v>90297</v>
      </c>
      <c r="Q18" s="238">
        <v>90406</v>
      </c>
      <c r="R18" s="237">
        <v>144594</v>
      </c>
      <c r="S18" s="237">
        <v>163520</v>
      </c>
      <c r="T18" s="237">
        <v>254854</v>
      </c>
      <c r="U18" s="238">
        <v>205102</v>
      </c>
      <c r="V18" s="237">
        <v>302849</v>
      </c>
      <c r="W18" s="237">
        <v>280332</v>
      </c>
      <c r="X18" s="237">
        <v>349674</v>
      </c>
      <c r="Y18" s="238">
        <v>281495</v>
      </c>
    </row>
    <row r="19" spans="1:26" s="24" customFormat="1" ht="15" x14ac:dyDescent="0.3">
      <c r="A19" s="26" t="s">
        <v>34</v>
      </c>
      <c r="B19" s="237">
        <v>87538</v>
      </c>
      <c r="C19" s="237">
        <v>74486</v>
      </c>
      <c r="D19" s="237">
        <v>241282</v>
      </c>
      <c r="E19" s="238">
        <v>260028</v>
      </c>
      <c r="F19" s="237">
        <v>205257</v>
      </c>
      <c r="G19" s="237">
        <v>220673</v>
      </c>
      <c r="H19" s="237">
        <v>224950</v>
      </c>
      <c r="I19" s="238">
        <v>202947</v>
      </c>
      <c r="J19" s="237">
        <v>163387</v>
      </c>
      <c r="K19" s="237">
        <v>236671</v>
      </c>
      <c r="L19" s="237">
        <v>265730</v>
      </c>
      <c r="M19" s="238">
        <v>315013</v>
      </c>
      <c r="N19" s="237">
        <v>207889</v>
      </c>
      <c r="O19" s="237">
        <v>251054</v>
      </c>
      <c r="P19" s="237">
        <v>182751</v>
      </c>
      <c r="Q19" s="238">
        <v>244385</v>
      </c>
      <c r="R19" s="237">
        <v>350242</v>
      </c>
      <c r="S19" s="237">
        <v>222574</v>
      </c>
      <c r="T19" s="237">
        <v>173789</v>
      </c>
      <c r="U19" s="238">
        <v>213253</v>
      </c>
      <c r="V19" s="237">
        <v>151653</v>
      </c>
      <c r="W19" s="237">
        <v>328241</v>
      </c>
      <c r="X19" s="237">
        <v>256027</v>
      </c>
      <c r="Y19" s="238">
        <v>764307</v>
      </c>
    </row>
    <row r="20" spans="1:26" s="24" customFormat="1" ht="15" x14ac:dyDescent="0.3">
      <c r="A20" s="27" t="s">
        <v>33</v>
      </c>
      <c r="B20" s="240">
        <v>200417</v>
      </c>
      <c r="C20" s="240">
        <v>200793</v>
      </c>
      <c r="D20" s="240">
        <v>360573</v>
      </c>
      <c r="E20" s="241">
        <v>372571</v>
      </c>
      <c r="F20" s="240">
        <v>299852</v>
      </c>
      <c r="G20" s="240">
        <v>272430</v>
      </c>
      <c r="H20" s="240">
        <v>278874</v>
      </c>
      <c r="I20" s="241">
        <v>267836</v>
      </c>
      <c r="J20" s="240">
        <v>248379</v>
      </c>
      <c r="K20" s="240">
        <v>316835</v>
      </c>
      <c r="L20" s="240">
        <v>354341</v>
      </c>
      <c r="M20" s="241">
        <v>375070</v>
      </c>
      <c r="N20" s="240">
        <v>275098</v>
      </c>
      <c r="O20" s="240">
        <v>329239</v>
      </c>
      <c r="P20" s="240">
        <v>279895</v>
      </c>
      <c r="Q20" s="241">
        <v>347690</v>
      </c>
      <c r="R20" s="240">
        <v>503300</v>
      </c>
      <c r="S20" s="240">
        <v>394471</v>
      </c>
      <c r="T20" s="240">
        <v>434069</v>
      </c>
      <c r="U20" s="241">
        <v>425904</v>
      </c>
      <c r="V20" s="240">
        <v>459906</v>
      </c>
      <c r="W20" s="240">
        <v>618086</v>
      </c>
      <c r="X20" s="240">
        <v>608135</v>
      </c>
      <c r="Y20" s="241">
        <v>1052271</v>
      </c>
      <c r="Z20" s="182"/>
    </row>
    <row r="21" spans="1:26" s="24" customFormat="1" ht="15.5" thickBot="1" x14ac:dyDescent="0.35">
      <c r="A21" s="26" t="s">
        <v>169</v>
      </c>
      <c r="B21" s="237">
        <v>0</v>
      </c>
      <c r="C21" s="237">
        <v>0</v>
      </c>
      <c r="D21" s="237">
        <v>7062</v>
      </c>
      <c r="E21" s="238">
        <v>0</v>
      </c>
      <c r="F21" s="237">
        <v>0</v>
      </c>
      <c r="G21" s="237">
        <v>0</v>
      </c>
      <c r="H21" s="237">
        <v>0</v>
      </c>
      <c r="I21" s="238">
        <v>0</v>
      </c>
      <c r="J21" s="237">
        <v>0</v>
      </c>
      <c r="K21" s="237">
        <v>12891</v>
      </c>
      <c r="L21" s="237">
        <v>0</v>
      </c>
      <c r="M21" s="238">
        <v>0</v>
      </c>
      <c r="N21" s="237">
        <v>0</v>
      </c>
      <c r="O21" s="237">
        <v>0</v>
      </c>
      <c r="P21" s="237">
        <v>0</v>
      </c>
      <c r="Q21" s="238">
        <v>0</v>
      </c>
      <c r="R21" s="237">
        <v>0</v>
      </c>
      <c r="S21" s="237">
        <v>0</v>
      </c>
      <c r="T21" s="237">
        <v>0</v>
      </c>
      <c r="U21" s="238">
        <v>0</v>
      </c>
      <c r="V21" s="237">
        <v>0</v>
      </c>
      <c r="W21" s="237">
        <v>0</v>
      </c>
      <c r="X21" s="237">
        <v>0</v>
      </c>
      <c r="Y21" s="238">
        <v>0</v>
      </c>
    </row>
    <row r="22" spans="1:26" s="24" customFormat="1" ht="15.5" thickBot="1" x14ac:dyDescent="0.35">
      <c r="A22" s="28" t="s">
        <v>32</v>
      </c>
      <c r="B22" s="242">
        <v>1161722</v>
      </c>
      <c r="C22" s="242">
        <v>1187617</v>
      </c>
      <c r="D22" s="242">
        <v>1358325</v>
      </c>
      <c r="E22" s="243">
        <v>1385133</v>
      </c>
      <c r="F22" s="242">
        <v>1347160</v>
      </c>
      <c r="G22" s="242">
        <v>1321619</v>
      </c>
      <c r="H22" s="242">
        <v>1339014</v>
      </c>
      <c r="I22" s="243">
        <v>1372612</v>
      </c>
      <c r="J22" s="242">
        <v>1386959</v>
      </c>
      <c r="K22" s="242">
        <v>1458176</v>
      </c>
      <c r="L22" s="242">
        <v>1586861</v>
      </c>
      <c r="M22" s="243">
        <v>1683758</v>
      </c>
      <c r="N22" s="242">
        <v>1688942</v>
      </c>
      <c r="O22" s="242">
        <v>1835240</v>
      </c>
      <c r="P22" s="242">
        <v>1884215</v>
      </c>
      <c r="Q22" s="243">
        <v>2037979</v>
      </c>
      <c r="R22" s="242">
        <v>2358984</v>
      </c>
      <c r="S22" s="242">
        <v>2353160</v>
      </c>
      <c r="T22" s="242">
        <v>2504758</v>
      </c>
      <c r="U22" s="243">
        <v>2598003</v>
      </c>
      <c r="V22" s="242">
        <v>2795679</v>
      </c>
      <c r="W22" s="242">
        <v>3220047</v>
      </c>
      <c r="X22" s="242">
        <v>3481681</v>
      </c>
      <c r="Y22" s="243">
        <v>4232372</v>
      </c>
      <c r="Z22" s="182"/>
    </row>
    <row r="23" spans="1:26" s="24" customFormat="1" ht="15" x14ac:dyDescent="0.3">
      <c r="A23" s="26" t="s">
        <v>31</v>
      </c>
      <c r="B23" s="237">
        <v>136393</v>
      </c>
      <c r="C23" s="237">
        <v>134435</v>
      </c>
      <c r="D23" s="237">
        <v>132116</v>
      </c>
      <c r="E23" s="238">
        <v>147019</v>
      </c>
      <c r="F23" s="237">
        <v>151511</v>
      </c>
      <c r="G23" s="237">
        <v>159635</v>
      </c>
      <c r="H23" s="237">
        <v>154259</v>
      </c>
      <c r="I23" s="238">
        <v>135567</v>
      </c>
      <c r="J23" s="237">
        <v>137067</v>
      </c>
      <c r="K23" s="237">
        <v>146384</v>
      </c>
      <c r="L23" s="237">
        <v>152160</v>
      </c>
      <c r="M23" s="238">
        <v>175420</v>
      </c>
      <c r="N23" s="237">
        <v>177382</v>
      </c>
      <c r="O23" s="237">
        <v>173990</v>
      </c>
      <c r="P23" s="237">
        <v>159714</v>
      </c>
      <c r="Q23" s="238">
        <v>243411</v>
      </c>
      <c r="R23" s="237">
        <v>273131</v>
      </c>
      <c r="S23" s="237">
        <v>271709</v>
      </c>
      <c r="T23" s="237">
        <v>300991</v>
      </c>
      <c r="U23" s="238">
        <v>383128</v>
      </c>
      <c r="V23" s="237">
        <v>342744</v>
      </c>
      <c r="W23" s="237">
        <v>265143</v>
      </c>
      <c r="X23" s="237">
        <v>135175</v>
      </c>
      <c r="Y23" s="238">
        <v>64398</v>
      </c>
    </row>
    <row r="24" spans="1:26" s="24" customFormat="1" ht="15" x14ac:dyDescent="0.3">
      <c r="A24" s="26" t="s">
        <v>26</v>
      </c>
      <c r="B24" s="237">
        <v>7387</v>
      </c>
      <c r="C24" s="237">
        <v>5506</v>
      </c>
      <c r="D24" s="237">
        <v>5347</v>
      </c>
      <c r="E24" s="238">
        <v>9372</v>
      </c>
      <c r="F24" s="237">
        <v>9766</v>
      </c>
      <c r="G24" s="237">
        <v>7216</v>
      </c>
      <c r="H24" s="237">
        <v>19107</v>
      </c>
      <c r="I24" s="238">
        <v>17498</v>
      </c>
      <c r="J24" s="237">
        <v>15994</v>
      </c>
      <c r="K24" s="237">
        <v>14725</v>
      </c>
      <c r="L24" s="237">
        <v>14036</v>
      </c>
      <c r="M24" s="238">
        <v>19408</v>
      </c>
      <c r="N24" s="237">
        <v>18569</v>
      </c>
      <c r="O24" s="237">
        <v>18667</v>
      </c>
      <c r="P24" s="237">
        <v>18791</v>
      </c>
      <c r="Q24" s="238">
        <v>20644</v>
      </c>
      <c r="R24" s="237">
        <v>34080</v>
      </c>
      <c r="S24" s="237">
        <v>35163</v>
      </c>
      <c r="T24" s="237">
        <v>30528</v>
      </c>
      <c r="U24" s="238">
        <v>35600</v>
      </c>
      <c r="V24" s="237">
        <v>33655</v>
      </c>
      <c r="W24" s="237">
        <v>31120</v>
      </c>
      <c r="X24" s="237">
        <v>28677</v>
      </c>
      <c r="Y24" s="238">
        <v>37638</v>
      </c>
    </row>
    <row r="25" spans="1:26" s="24" customFormat="1" ht="15" x14ac:dyDescent="0.3">
      <c r="A25" s="26" t="s">
        <v>27</v>
      </c>
      <c r="B25" s="237">
        <v>16498</v>
      </c>
      <c r="C25" s="237">
        <v>16015</v>
      </c>
      <c r="D25" s="237">
        <v>14664</v>
      </c>
      <c r="E25" s="238">
        <v>21146</v>
      </c>
      <c r="F25" s="237">
        <v>18557</v>
      </c>
      <c r="G25" s="237">
        <v>22337</v>
      </c>
      <c r="H25" s="237">
        <v>21290</v>
      </c>
      <c r="I25" s="238">
        <v>23909</v>
      </c>
      <c r="J25" s="237">
        <v>22780</v>
      </c>
      <c r="K25" s="237">
        <v>22044</v>
      </c>
      <c r="L25" s="237">
        <v>26080</v>
      </c>
      <c r="M25" s="238">
        <v>29657</v>
      </c>
      <c r="N25" s="237">
        <v>27879</v>
      </c>
      <c r="O25" s="237">
        <v>27403</v>
      </c>
      <c r="P25" s="237">
        <v>28027</v>
      </c>
      <c r="Q25" s="238">
        <v>31668</v>
      </c>
      <c r="R25" s="237">
        <v>29315</v>
      </c>
      <c r="S25" s="237">
        <v>28544</v>
      </c>
      <c r="T25" s="237">
        <v>30697</v>
      </c>
      <c r="U25" s="238">
        <v>12339</v>
      </c>
      <c r="V25" s="237">
        <v>13796</v>
      </c>
      <c r="W25" s="237">
        <v>17207</v>
      </c>
      <c r="X25" s="237">
        <v>25882</v>
      </c>
      <c r="Y25" s="238">
        <v>33058</v>
      </c>
    </row>
    <row r="26" spans="1:26" s="24" customFormat="1" ht="15" x14ac:dyDescent="0.3">
      <c r="A26" s="26" t="s">
        <v>25</v>
      </c>
      <c r="B26" s="237">
        <v>279867</v>
      </c>
      <c r="C26" s="237">
        <v>280332</v>
      </c>
      <c r="D26" s="237">
        <v>378183</v>
      </c>
      <c r="E26" s="238">
        <v>389096</v>
      </c>
      <c r="F26" s="237">
        <v>382467</v>
      </c>
      <c r="G26" s="237">
        <v>381312</v>
      </c>
      <c r="H26" s="237">
        <v>332423</v>
      </c>
      <c r="I26" s="238">
        <v>349559</v>
      </c>
      <c r="J26" s="237">
        <v>352656</v>
      </c>
      <c r="K26" s="237">
        <v>425720</v>
      </c>
      <c r="L26" s="237">
        <v>443209</v>
      </c>
      <c r="M26" s="238">
        <v>447751</v>
      </c>
      <c r="N26" s="237">
        <v>430744</v>
      </c>
      <c r="O26" s="237">
        <v>439593</v>
      </c>
      <c r="P26" s="237">
        <v>362338</v>
      </c>
      <c r="Q26" s="238">
        <v>477601</v>
      </c>
      <c r="R26" s="237">
        <v>560321</v>
      </c>
      <c r="S26" s="237">
        <v>615996</v>
      </c>
      <c r="T26" s="237">
        <v>587580</v>
      </c>
      <c r="U26" s="238">
        <v>554832</v>
      </c>
      <c r="V26" s="237">
        <v>576282</v>
      </c>
      <c r="W26" s="237">
        <v>699909</v>
      </c>
      <c r="X26" s="237">
        <v>725239</v>
      </c>
      <c r="Y26" s="238">
        <v>1402343</v>
      </c>
    </row>
    <row r="27" spans="1:26" s="24" customFormat="1" ht="15" x14ac:dyDescent="0.3">
      <c r="A27" s="26" t="s">
        <v>30</v>
      </c>
      <c r="B27" s="237">
        <v>39784</v>
      </c>
      <c r="C27" s="237">
        <v>35727</v>
      </c>
      <c r="D27" s="237">
        <v>2582</v>
      </c>
      <c r="E27" s="238">
        <v>16860</v>
      </c>
      <c r="F27" s="237">
        <v>6091</v>
      </c>
      <c r="G27" s="237">
        <v>2020</v>
      </c>
      <c r="H27" s="237">
        <v>255</v>
      </c>
      <c r="I27" s="238">
        <v>362</v>
      </c>
      <c r="J27" s="237">
        <v>431</v>
      </c>
      <c r="K27" s="237">
        <v>1714</v>
      </c>
      <c r="L27" s="237">
        <v>9640</v>
      </c>
      <c r="M27" s="238">
        <v>2544</v>
      </c>
      <c r="N27" s="237">
        <v>25321</v>
      </c>
      <c r="O27" s="237">
        <v>8133</v>
      </c>
      <c r="P27" s="237">
        <v>25132</v>
      </c>
      <c r="Q27" s="238">
        <v>0</v>
      </c>
      <c r="R27" s="237">
        <v>0</v>
      </c>
      <c r="S27" s="237">
        <v>0</v>
      </c>
      <c r="T27" s="237">
        <v>0</v>
      </c>
      <c r="U27" s="238">
        <v>0</v>
      </c>
      <c r="V27" s="239">
        <v>0</v>
      </c>
      <c r="W27" s="239">
        <v>0</v>
      </c>
      <c r="X27" s="239">
        <v>0</v>
      </c>
      <c r="Y27" s="238">
        <v>0</v>
      </c>
    </row>
    <row r="28" spans="1:26" s="24" customFormat="1" ht="15" x14ac:dyDescent="0.3">
      <c r="A28" s="26" t="s">
        <v>29</v>
      </c>
      <c r="B28" s="237">
        <v>3535</v>
      </c>
      <c r="C28" s="237">
        <v>4475</v>
      </c>
      <c r="D28" s="237">
        <v>3445</v>
      </c>
      <c r="E28" s="238">
        <v>4469</v>
      </c>
      <c r="F28" s="237">
        <v>4325</v>
      </c>
      <c r="G28" s="237">
        <v>4442</v>
      </c>
      <c r="H28" s="237">
        <v>3636</v>
      </c>
      <c r="I28" s="238">
        <v>3461</v>
      </c>
      <c r="J28" s="237">
        <v>3389</v>
      </c>
      <c r="K28" s="237">
        <v>5887</v>
      </c>
      <c r="L28" s="237">
        <v>6339</v>
      </c>
      <c r="M28" s="238">
        <v>7822</v>
      </c>
      <c r="N28" s="237">
        <v>7998</v>
      </c>
      <c r="O28" s="237">
        <v>11072</v>
      </c>
      <c r="P28" s="237">
        <v>11202</v>
      </c>
      <c r="Q28" s="238">
        <v>12251</v>
      </c>
      <c r="R28" s="237">
        <v>12220</v>
      </c>
      <c r="S28" s="237">
        <v>13139</v>
      </c>
      <c r="T28" s="237">
        <v>13154</v>
      </c>
      <c r="U28" s="238">
        <v>5703</v>
      </c>
      <c r="V28" s="237">
        <v>5678</v>
      </c>
      <c r="W28" s="237">
        <v>5627</v>
      </c>
      <c r="X28" s="237">
        <v>20518</v>
      </c>
      <c r="Y28" s="238">
        <v>15968</v>
      </c>
    </row>
    <row r="29" spans="1:26" s="24" customFormat="1" ht="15" x14ac:dyDescent="0.3">
      <c r="A29" s="26" t="s">
        <v>21</v>
      </c>
      <c r="B29" s="237">
        <v>1002</v>
      </c>
      <c r="C29" s="237">
        <v>817</v>
      </c>
      <c r="D29" s="237">
        <v>566</v>
      </c>
      <c r="E29" s="238">
        <v>419</v>
      </c>
      <c r="F29" s="237">
        <v>213</v>
      </c>
      <c r="G29" s="237">
        <v>0</v>
      </c>
      <c r="H29" s="237">
        <v>0</v>
      </c>
      <c r="I29" s="238">
        <v>0</v>
      </c>
      <c r="J29" s="237">
        <v>0</v>
      </c>
      <c r="K29" s="237">
        <v>0</v>
      </c>
      <c r="L29" s="237">
        <v>51839</v>
      </c>
      <c r="M29" s="238">
        <v>50159</v>
      </c>
      <c r="N29" s="237">
        <v>22857</v>
      </c>
      <c r="O29" s="237">
        <v>17180</v>
      </c>
      <c r="P29" s="237">
        <v>11679</v>
      </c>
      <c r="Q29" s="238">
        <v>0</v>
      </c>
      <c r="R29" s="237">
        <v>0</v>
      </c>
      <c r="S29" s="237">
        <v>0</v>
      </c>
      <c r="T29" s="237">
        <v>0</v>
      </c>
      <c r="U29" s="238">
        <v>0</v>
      </c>
      <c r="V29" s="237">
        <v>0</v>
      </c>
      <c r="W29" s="237">
        <v>0</v>
      </c>
      <c r="X29" s="237">
        <v>0</v>
      </c>
      <c r="Y29" s="238">
        <v>0</v>
      </c>
    </row>
    <row r="30" spans="1:26" s="24" customFormat="1" ht="15" x14ac:dyDescent="0.3">
      <c r="A30" s="26" t="s">
        <v>179</v>
      </c>
      <c r="B30" s="237">
        <v>0</v>
      </c>
      <c r="C30" s="237">
        <v>0</v>
      </c>
      <c r="D30" s="237">
        <v>0</v>
      </c>
      <c r="E30" s="238">
        <v>0</v>
      </c>
      <c r="F30" s="237">
        <v>0</v>
      </c>
      <c r="G30" s="237">
        <v>0</v>
      </c>
      <c r="H30" s="237">
        <v>0</v>
      </c>
      <c r="I30" s="238">
        <v>0</v>
      </c>
      <c r="J30" s="237">
        <v>1750</v>
      </c>
      <c r="K30" s="237">
        <v>0</v>
      </c>
      <c r="L30" s="237">
        <v>0</v>
      </c>
      <c r="M30" s="238">
        <v>0</v>
      </c>
      <c r="N30" s="237">
        <v>0</v>
      </c>
      <c r="O30" s="237">
        <v>0</v>
      </c>
      <c r="P30" s="237">
        <v>0</v>
      </c>
      <c r="Q30" s="238">
        <v>0</v>
      </c>
      <c r="R30" s="237">
        <v>0</v>
      </c>
      <c r="S30" s="237">
        <v>0</v>
      </c>
      <c r="T30" s="237">
        <v>0</v>
      </c>
      <c r="U30" s="238">
        <v>0</v>
      </c>
      <c r="V30" s="237">
        <v>0</v>
      </c>
      <c r="W30" s="237">
        <v>0</v>
      </c>
      <c r="X30" s="237">
        <v>0</v>
      </c>
      <c r="Y30" s="238">
        <v>0</v>
      </c>
    </row>
    <row r="31" spans="1:26" s="24" customFormat="1" ht="15" x14ac:dyDescent="0.3">
      <c r="A31" s="27" t="s">
        <v>28</v>
      </c>
      <c r="B31" s="240">
        <v>484466</v>
      </c>
      <c r="C31" s="240">
        <v>477307</v>
      </c>
      <c r="D31" s="240">
        <v>536903</v>
      </c>
      <c r="E31" s="241">
        <v>588381</v>
      </c>
      <c r="F31" s="240">
        <v>572930</v>
      </c>
      <c r="G31" s="240">
        <v>576962</v>
      </c>
      <c r="H31" s="240">
        <v>530970</v>
      </c>
      <c r="I31" s="241">
        <v>530356</v>
      </c>
      <c r="J31" s="240">
        <v>534067</v>
      </c>
      <c r="K31" s="240">
        <v>616474</v>
      </c>
      <c r="L31" s="240">
        <v>703303</v>
      </c>
      <c r="M31" s="241">
        <v>732761</v>
      </c>
      <c r="N31" s="240">
        <v>710750</v>
      </c>
      <c r="O31" s="240">
        <v>696038</v>
      </c>
      <c r="P31" s="240">
        <v>616883</v>
      </c>
      <c r="Q31" s="241">
        <v>785575</v>
      </c>
      <c r="R31" s="240">
        <v>909067</v>
      </c>
      <c r="S31" s="240">
        <v>964551</v>
      </c>
      <c r="T31" s="240">
        <v>962950</v>
      </c>
      <c r="U31" s="241">
        <v>991602</v>
      </c>
      <c r="V31" s="240">
        <v>972155</v>
      </c>
      <c r="W31" s="240">
        <v>1019006</v>
      </c>
      <c r="X31" s="240">
        <v>935491</v>
      </c>
      <c r="Y31" s="241">
        <v>1553405</v>
      </c>
      <c r="Z31" s="182"/>
    </row>
    <row r="32" spans="1:26" s="24" customFormat="1" ht="15" x14ac:dyDescent="0.3">
      <c r="A32" s="26" t="s">
        <v>84</v>
      </c>
      <c r="B32" s="237">
        <v>3743</v>
      </c>
      <c r="C32" s="237">
        <v>4711</v>
      </c>
      <c r="D32" s="237">
        <v>2200</v>
      </c>
      <c r="E32" s="238">
        <v>3423</v>
      </c>
      <c r="F32" s="237">
        <v>3023</v>
      </c>
      <c r="G32" s="237">
        <v>1425</v>
      </c>
      <c r="H32" s="237">
        <v>1592</v>
      </c>
      <c r="I32" s="238">
        <v>2084</v>
      </c>
      <c r="J32" s="237">
        <v>2022</v>
      </c>
      <c r="K32" s="237">
        <v>1747</v>
      </c>
      <c r="L32" s="237">
        <v>1957</v>
      </c>
      <c r="M32" s="238">
        <v>2880</v>
      </c>
      <c r="N32" s="237">
        <v>2895</v>
      </c>
      <c r="O32" s="237">
        <v>2717</v>
      </c>
      <c r="P32" s="237">
        <v>2167</v>
      </c>
      <c r="Q32" s="238">
        <v>2848</v>
      </c>
      <c r="R32" s="237">
        <v>2579</v>
      </c>
      <c r="S32" s="237">
        <v>2285</v>
      </c>
      <c r="T32" s="237">
        <v>2043</v>
      </c>
      <c r="U32" s="238">
        <v>4133</v>
      </c>
      <c r="V32" s="237">
        <v>4118</v>
      </c>
      <c r="W32" s="237">
        <v>3958</v>
      </c>
      <c r="X32" s="237">
        <v>5052</v>
      </c>
      <c r="Y32" s="238">
        <v>3910</v>
      </c>
    </row>
    <row r="33" spans="1:26" s="24" customFormat="1" ht="15" x14ac:dyDescent="0.3">
      <c r="A33" s="26" t="s">
        <v>26</v>
      </c>
      <c r="B33" s="237">
        <v>2378</v>
      </c>
      <c r="C33" s="237">
        <v>4492</v>
      </c>
      <c r="D33" s="237">
        <v>4221</v>
      </c>
      <c r="E33" s="238">
        <v>7395</v>
      </c>
      <c r="F33" s="237">
        <v>5117</v>
      </c>
      <c r="G33" s="237">
        <v>4812</v>
      </c>
      <c r="H33" s="237">
        <v>7284</v>
      </c>
      <c r="I33" s="238">
        <v>6183</v>
      </c>
      <c r="J33" s="237">
        <v>6524</v>
      </c>
      <c r="K33" s="237">
        <v>7334</v>
      </c>
      <c r="L33" s="237">
        <v>6548</v>
      </c>
      <c r="M33" s="238">
        <v>7666</v>
      </c>
      <c r="N33" s="237">
        <v>9762</v>
      </c>
      <c r="O33" s="237">
        <v>9300</v>
      </c>
      <c r="P33" s="237">
        <v>8768</v>
      </c>
      <c r="Q33" s="238">
        <v>8550</v>
      </c>
      <c r="R33" s="237">
        <v>29099</v>
      </c>
      <c r="S33" s="237">
        <v>33032</v>
      </c>
      <c r="T33" s="237">
        <v>35325</v>
      </c>
      <c r="U33" s="238">
        <v>34868</v>
      </c>
      <c r="V33" s="237">
        <v>30194</v>
      </c>
      <c r="W33" s="237">
        <v>23525</v>
      </c>
      <c r="X33" s="237">
        <v>16571</v>
      </c>
      <c r="Y33" s="238">
        <v>58022</v>
      </c>
    </row>
    <row r="34" spans="1:26" s="24" customFormat="1" ht="15" x14ac:dyDescent="0.3">
      <c r="A34" s="26" t="s">
        <v>25</v>
      </c>
      <c r="B34" s="237">
        <v>55351</v>
      </c>
      <c r="C34" s="237">
        <v>85914</v>
      </c>
      <c r="D34" s="237">
        <v>69964</v>
      </c>
      <c r="E34" s="238">
        <v>62317</v>
      </c>
      <c r="F34" s="237">
        <v>98981</v>
      </c>
      <c r="G34" s="237">
        <v>120980</v>
      </c>
      <c r="H34" s="237">
        <v>189632</v>
      </c>
      <c r="I34" s="238">
        <v>190227</v>
      </c>
      <c r="J34" s="237">
        <v>197185</v>
      </c>
      <c r="K34" s="237">
        <v>179367</v>
      </c>
      <c r="L34" s="237">
        <v>159666</v>
      </c>
      <c r="M34" s="238">
        <v>163222</v>
      </c>
      <c r="N34" s="237">
        <v>145487</v>
      </c>
      <c r="O34" s="237">
        <v>162911</v>
      </c>
      <c r="P34" s="237">
        <v>160263</v>
      </c>
      <c r="Q34" s="238">
        <v>71731</v>
      </c>
      <c r="R34" s="237">
        <v>99246</v>
      </c>
      <c r="S34" s="237">
        <v>35306</v>
      </c>
      <c r="T34" s="237">
        <v>101095</v>
      </c>
      <c r="U34" s="238">
        <v>61223</v>
      </c>
      <c r="V34" s="237">
        <v>89774</v>
      </c>
      <c r="W34" s="237">
        <v>205082</v>
      </c>
      <c r="X34" s="237">
        <v>249991</v>
      </c>
      <c r="Y34" s="238">
        <v>46224</v>
      </c>
    </row>
    <row r="35" spans="1:26" s="24" customFormat="1" ht="15" x14ac:dyDescent="0.3">
      <c r="A35" s="26" t="s">
        <v>24</v>
      </c>
      <c r="B35" s="237">
        <v>4161</v>
      </c>
      <c r="C35" s="237">
        <v>6174</v>
      </c>
      <c r="D35" s="237">
        <v>6845</v>
      </c>
      <c r="E35" s="238">
        <v>12553</v>
      </c>
      <c r="F35" s="237">
        <v>4362</v>
      </c>
      <c r="G35" s="237">
        <v>6609</v>
      </c>
      <c r="H35" s="237">
        <v>9343</v>
      </c>
      <c r="I35" s="238">
        <v>11508</v>
      </c>
      <c r="J35" s="237">
        <v>6537</v>
      </c>
      <c r="K35" s="237">
        <v>8697</v>
      </c>
      <c r="L35" s="237">
        <v>12350</v>
      </c>
      <c r="M35" s="238">
        <v>17491</v>
      </c>
      <c r="N35" s="237">
        <v>8842</v>
      </c>
      <c r="O35" s="237">
        <v>12953</v>
      </c>
      <c r="P35" s="237">
        <v>18861</v>
      </c>
      <c r="Q35" s="238">
        <v>25120</v>
      </c>
      <c r="R35" s="237">
        <v>8836</v>
      </c>
      <c r="S35" s="237">
        <v>12175</v>
      </c>
      <c r="T35" s="237">
        <v>16380</v>
      </c>
      <c r="U35" s="238">
        <v>17555</v>
      </c>
      <c r="V35" s="237">
        <v>10123</v>
      </c>
      <c r="W35" s="237">
        <v>14794</v>
      </c>
      <c r="X35" s="237">
        <v>26043</v>
      </c>
      <c r="Y35" s="238">
        <v>32656</v>
      </c>
    </row>
    <row r="36" spans="1:26" s="24" customFormat="1" ht="15" x14ac:dyDescent="0.3">
      <c r="A36" s="26" t="s">
        <v>23</v>
      </c>
      <c r="B36" s="237">
        <v>19468</v>
      </c>
      <c r="C36" s="237">
        <v>0</v>
      </c>
      <c r="D36" s="237">
        <v>0</v>
      </c>
      <c r="E36" s="238">
        <v>3039</v>
      </c>
      <c r="F36" s="237">
        <v>2908</v>
      </c>
      <c r="G36" s="237">
        <v>1265</v>
      </c>
      <c r="H36" s="237">
        <v>0</v>
      </c>
      <c r="I36" s="238">
        <v>0</v>
      </c>
      <c r="J36" s="237">
        <v>0</v>
      </c>
      <c r="K36" s="237">
        <v>3635</v>
      </c>
      <c r="L36" s="237">
        <v>31504</v>
      </c>
      <c r="M36" s="238">
        <v>44625</v>
      </c>
      <c r="N36" s="237">
        <v>68156</v>
      </c>
      <c r="O36" s="237">
        <v>82336</v>
      </c>
      <c r="P36" s="237">
        <v>113888</v>
      </c>
      <c r="Q36" s="238">
        <v>58770</v>
      </c>
      <c r="R36" s="237">
        <v>91374</v>
      </c>
      <c r="S36" s="237">
        <v>49057</v>
      </c>
      <c r="T36" s="237">
        <v>28030</v>
      </c>
      <c r="U36" s="238">
        <v>3</v>
      </c>
      <c r="V36" s="237">
        <v>51451</v>
      </c>
      <c r="W36" s="237">
        <v>151747</v>
      </c>
      <c r="X36" s="237">
        <v>296852</v>
      </c>
      <c r="Y36" s="238">
        <v>382041</v>
      </c>
    </row>
    <row r="37" spans="1:26" s="24" customFormat="1" ht="15" x14ac:dyDescent="0.3">
      <c r="A37" s="26" t="s">
        <v>22</v>
      </c>
      <c r="B37" s="237">
        <v>6520</v>
      </c>
      <c r="C37" s="237">
        <v>7379</v>
      </c>
      <c r="D37" s="237">
        <v>5345</v>
      </c>
      <c r="E37" s="238">
        <v>6040</v>
      </c>
      <c r="F37" s="237">
        <v>3354</v>
      </c>
      <c r="G37" s="237">
        <v>3947</v>
      </c>
      <c r="H37" s="237">
        <v>3472</v>
      </c>
      <c r="I37" s="238">
        <v>5117</v>
      </c>
      <c r="J37" s="237">
        <v>7243</v>
      </c>
      <c r="K37" s="237">
        <v>8359</v>
      </c>
      <c r="L37" s="237">
        <v>8174</v>
      </c>
      <c r="M37" s="238">
        <v>11372</v>
      </c>
      <c r="N37" s="237">
        <v>14985</v>
      </c>
      <c r="O37" s="237">
        <v>13431</v>
      </c>
      <c r="P37" s="237">
        <v>19911</v>
      </c>
      <c r="Q37" s="238">
        <v>20312</v>
      </c>
      <c r="R37" s="237">
        <v>17602</v>
      </c>
      <c r="S37" s="237">
        <v>11721</v>
      </c>
      <c r="T37" s="237">
        <v>15580</v>
      </c>
      <c r="U37" s="238">
        <v>36549</v>
      </c>
      <c r="V37" s="237">
        <v>35433</v>
      </c>
      <c r="W37" s="237">
        <v>32024</v>
      </c>
      <c r="X37" s="237">
        <v>28659</v>
      </c>
      <c r="Y37" s="238">
        <v>47715</v>
      </c>
    </row>
    <row r="38" spans="1:26" s="24" customFormat="1" ht="15" x14ac:dyDescent="0.3">
      <c r="A38" s="26" t="s">
        <v>21</v>
      </c>
      <c r="B38" s="237">
        <v>64021</v>
      </c>
      <c r="C38" s="237">
        <v>73827</v>
      </c>
      <c r="D38" s="237">
        <v>85690</v>
      </c>
      <c r="E38" s="238">
        <v>98269</v>
      </c>
      <c r="F38" s="237">
        <v>72722</v>
      </c>
      <c r="G38" s="237">
        <v>59479</v>
      </c>
      <c r="H38" s="237">
        <v>75821</v>
      </c>
      <c r="I38" s="238">
        <v>118619</v>
      </c>
      <c r="J38" s="237">
        <v>117911</v>
      </c>
      <c r="K38" s="237">
        <v>109091</v>
      </c>
      <c r="L38" s="237">
        <v>134727</v>
      </c>
      <c r="M38" s="238">
        <v>138482</v>
      </c>
      <c r="N38" s="237">
        <v>147583</v>
      </c>
      <c r="O38" s="237">
        <v>196561</v>
      </c>
      <c r="P38" s="237">
        <v>203254</v>
      </c>
      <c r="Q38" s="238">
        <v>221013</v>
      </c>
      <c r="R38" s="237">
        <v>233131</v>
      </c>
      <c r="S38" s="237">
        <v>225163</v>
      </c>
      <c r="T38" s="237">
        <v>236925</v>
      </c>
      <c r="U38" s="238">
        <v>205055</v>
      </c>
      <c r="V38" s="237">
        <v>297635</v>
      </c>
      <c r="W38" s="237">
        <v>367448</v>
      </c>
      <c r="X38" s="237">
        <v>402713</v>
      </c>
      <c r="Y38" s="238">
        <v>487186</v>
      </c>
    </row>
    <row r="39" spans="1:26" s="24" customFormat="1" ht="15" x14ac:dyDescent="0.3">
      <c r="A39" s="27" t="s">
        <v>20</v>
      </c>
      <c r="B39" s="240">
        <v>155642</v>
      </c>
      <c r="C39" s="240">
        <v>182497</v>
      </c>
      <c r="D39" s="240">
        <v>174265</v>
      </c>
      <c r="E39" s="241">
        <v>193036</v>
      </c>
      <c r="F39" s="240">
        <v>190467</v>
      </c>
      <c r="G39" s="240">
        <v>198517</v>
      </c>
      <c r="H39" s="240">
        <v>287144</v>
      </c>
      <c r="I39" s="241">
        <v>333738</v>
      </c>
      <c r="J39" s="240">
        <v>337422</v>
      </c>
      <c r="K39" s="240">
        <v>318230</v>
      </c>
      <c r="L39" s="240">
        <v>354926</v>
      </c>
      <c r="M39" s="241">
        <v>385738</v>
      </c>
      <c r="N39" s="240">
        <v>397710</v>
      </c>
      <c r="O39" s="240">
        <v>480209</v>
      </c>
      <c r="P39" s="240">
        <v>527112</v>
      </c>
      <c r="Q39" s="241">
        <v>408344</v>
      </c>
      <c r="R39" s="240">
        <v>481867</v>
      </c>
      <c r="S39" s="240">
        <v>368739</v>
      </c>
      <c r="T39" s="240">
        <v>435378</v>
      </c>
      <c r="U39" s="241">
        <v>359386</v>
      </c>
      <c r="V39" s="240">
        <v>518728</v>
      </c>
      <c r="W39" s="240">
        <v>798578</v>
      </c>
      <c r="X39" s="240">
        <v>1025881</v>
      </c>
      <c r="Y39" s="241">
        <v>1057754</v>
      </c>
      <c r="Z39" s="182"/>
    </row>
    <row r="40" spans="1:26" s="24" customFormat="1" ht="15.5" thickBot="1" x14ac:dyDescent="0.35">
      <c r="A40" s="26" t="s">
        <v>170</v>
      </c>
      <c r="B40" s="237">
        <v>0</v>
      </c>
      <c r="C40" s="237">
        <v>0</v>
      </c>
      <c r="D40" s="237">
        <v>1558</v>
      </c>
      <c r="E40" s="238">
        <v>0</v>
      </c>
      <c r="F40" s="237">
        <v>0</v>
      </c>
      <c r="G40" s="237">
        <v>0</v>
      </c>
      <c r="H40" s="237">
        <v>0</v>
      </c>
      <c r="I40" s="238">
        <v>0</v>
      </c>
      <c r="J40" s="237">
        <v>0</v>
      </c>
      <c r="K40" s="237">
        <v>1715</v>
      </c>
      <c r="L40" s="237">
        <v>0</v>
      </c>
      <c r="M40" s="238">
        <v>0</v>
      </c>
      <c r="N40" s="237">
        <v>0</v>
      </c>
      <c r="O40" s="237">
        <v>0</v>
      </c>
      <c r="P40" s="237">
        <v>0</v>
      </c>
      <c r="Q40" s="238">
        <v>0</v>
      </c>
      <c r="R40" s="237">
        <v>0</v>
      </c>
      <c r="S40" s="237">
        <v>0</v>
      </c>
      <c r="T40" s="237">
        <v>0</v>
      </c>
      <c r="U40" s="238">
        <v>0</v>
      </c>
      <c r="V40" s="237">
        <v>0</v>
      </c>
      <c r="W40" s="237">
        <v>0</v>
      </c>
      <c r="X40" s="237">
        <v>0</v>
      </c>
      <c r="Y40" s="238">
        <v>0</v>
      </c>
    </row>
    <row r="41" spans="1:26" s="24" customFormat="1" ht="15.5" thickBot="1" x14ac:dyDescent="0.35">
      <c r="A41" s="28" t="s">
        <v>19</v>
      </c>
      <c r="B41" s="242">
        <v>640108</v>
      </c>
      <c r="C41" s="242">
        <v>659804</v>
      </c>
      <c r="D41" s="242">
        <v>712726</v>
      </c>
      <c r="E41" s="243">
        <v>781417</v>
      </c>
      <c r="F41" s="242">
        <v>763397</v>
      </c>
      <c r="G41" s="242">
        <v>775479</v>
      </c>
      <c r="H41" s="242">
        <v>818114</v>
      </c>
      <c r="I41" s="243">
        <v>864094</v>
      </c>
      <c r="J41" s="242">
        <v>871489</v>
      </c>
      <c r="K41" s="242">
        <v>936419</v>
      </c>
      <c r="L41" s="242">
        <v>1058229</v>
      </c>
      <c r="M41" s="243">
        <v>1118499</v>
      </c>
      <c r="N41" s="242">
        <v>1108460</v>
      </c>
      <c r="O41" s="242">
        <v>1176247</v>
      </c>
      <c r="P41" s="242">
        <v>1143995</v>
      </c>
      <c r="Q41" s="243">
        <v>1193919</v>
      </c>
      <c r="R41" s="242">
        <v>1390934</v>
      </c>
      <c r="S41" s="242">
        <v>1333290</v>
      </c>
      <c r="T41" s="242">
        <v>1398328</v>
      </c>
      <c r="U41" s="243">
        <v>1350988</v>
      </c>
      <c r="V41" s="242">
        <v>1490883</v>
      </c>
      <c r="W41" s="242">
        <v>1817584</v>
      </c>
      <c r="X41" s="242">
        <v>1961372</v>
      </c>
      <c r="Y41" s="243">
        <v>2611159</v>
      </c>
      <c r="Z41" s="182"/>
    </row>
    <row r="42" spans="1:26" s="24" customFormat="1" ht="15.5" thickBot="1" x14ac:dyDescent="0.35">
      <c r="A42" s="28" t="s">
        <v>18</v>
      </c>
      <c r="B42" s="242">
        <v>521614</v>
      </c>
      <c r="C42" s="242">
        <v>527813</v>
      </c>
      <c r="D42" s="242">
        <v>645599</v>
      </c>
      <c r="E42" s="243">
        <v>603716</v>
      </c>
      <c r="F42" s="242">
        <v>583763</v>
      </c>
      <c r="G42" s="242">
        <v>546140</v>
      </c>
      <c r="H42" s="242">
        <v>520900</v>
      </c>
      <c r="I42" s="243">
        <v>508518</v>
      </c>
      <c r="J42" s="242">
        <v>515470</v>
      </c>
      <c r="K42" s="242">
        <v>521757</v>
      </c>
      <c r="L42" s="242">
        <v>528632</v>
      </c>
      <c r="M42" s="243">
        <v>565259</v>
      </c>
      <c r="N42" s="242">
        <v>580482</v>
      </c>
      <c r="O42" s="242">
        <v>658993</v>
      </c>
      <c r="P42" s="242">
        <v>740220</v>
      </c>
      <c r="Q42" s="243">
        <v>844060</v>
      </c>
      <c r="R42" s="242">
        <v>968050</v>
      </c>
      <c r="S42" s="242">
        <v>1019870</v>
      </c>
      <c r="T42" s="242">
        <v>1106430</v>
      </c>
      <c r="U42" s="243">
        <v>1247015</v>
      </c>
      <c r="V42" s="242">
        <v>1304796</v>
      </c>
      <c r="W42" s="242">
        <v>1402463</v>
      </c>
      <c r="X42" s="242">
        <v>1520309</v>
      </c>
      <c r="Y42" s="243">
        <v>1621213</v>
      </c>
    </row>
    <row r="43" spans="1:26" s="24" customFormat="1" ht="15.5" thickBot="1" x14ac:dyDescent="0.35">
      <c r="A43" s="28" t="s">
        <v>17</v>
      </c>
      <c r="B43" s="242">
        <v>1161722</v>
      </c>
      <c r="C43" s="242">
        <v>1187617</v>
      </c>
      <c r="D43" s="242">
        <v>1358325</v>
      </c>
      <c r="E43" s="243">
        <v>1385133</v>
      </c>
      <c r="F43" s="242">
        <v>1347160</v>
      </c>
      <c r="G43" s="242">
        <v>1321619</v>
      </c>
      <c r="H43" s="242">
        <v>1339014</v>
      </c>
      <c r="I43" s="243">
        <v>1372612</v>
      </c>
      <c r="J43" s="242">
        <v>1386959</v>
      </c>
      <c r="K43" s="242">
        <v>1458176</v>
      </c>
      <c r="L43" s="242">
        <v>1586861</v>
      </c>
      <c r="M43" s="243">
        <v>1683758</v>
      </c>
      <c r="N43" s="242">
        <v>1688942</v>
      </c>
      <c r="O43" s="242">
        <v>1835240</v>
      </c>
      <c r="P43" s="242">
        <v>1884215</v>
      </c>
      <c r="Q43" s="243">
        <v>2037979</v>
      </c>
      <c r="R43" s="242">
        <v>2358984</v>
      </c>
      <c r="S43" s="242">
        <v>2353160</v>
      </c>
      <c r="T43" s="242">
        <v>2504758</v>
      </c>
      <c r="U43" s="243">
        <v>2598003</v>
      </c>
      <c r="V43" s="242">
        <v>2795679</v>
      </c>
      <c r="W43" s="242">
        <v>3220047</v>
      </c>
      <c r="X43" s="242">
        <v>3481681</v>
      </c>
      <c r="Y43" s="243">
        <v>4232372</v>
      </c>
    </row>
    <row r="44" spans="1:26" x14ac:dyDescent="0.35">
      <c r="B44" s="8"/>
      <c r="C44" s="8"/>
      <c r="D44" s="8"/>
      <c r="E44" s="8"/>
      <c r="F44" s="8"/>
      <c r="G44" s="8"/>
      <c r="H44" s="8"/>
      <c r="I44" s="8"/>
      <c r="J44" s="8"/>
      <c r="K44" s="8"/>
      <c r="L44" s="8"/>
      <c r="M44" s="8"/>
      <c r="N44" s="8"/>
      <c r="O44" s="8"/>
      <c r="P44" s="8"/>
      <c r="Q44" s="8"/>
      <c r="R44" s="8"/>
      <c r="S44" s="8"/>
      <c r="T44" s="8"/>
      <c r="U44" s="8"/>
      <c r="V44" s="8"/>
      <c r="W44" s="8"/>
      <c r="X44" s="8"/>
      <c r="Y44" s="8"/>
    </row>
    <row r="45" spans="1:26" x14ac:dyDescent="0.35">
      <c r="A45" s="117" t="s">
        <v>224</v>
      </c>
      <c r="B45" s="8"/>
      <c r="C45" s="8"/>
      <c r="D45" s="8"/>
      <c r="E45" s="8"/>
      <c r="F45" s="8"/>
      <c r="G45" s="8"/>
      <c r="H45" s="8"/>
      <c r="I45" s="8"/>
      <c r="J45" s="8"/>
      <c r="K45" s="8"/>
      <c r="L45" s="8"/>
      <c r="M45" s="8"/>
      <c r="N45" s="8"/>
      <c r="O45" s="8"/>
      <c r="P45" s="8"/>
      <c r="Q45" s="8"/>
      <c r="R45" s="8"/>
      <c r="S45" s="8"/>
      <c r="T45" s="8"/>
      <c r="U45" s="8"/>
      <c r="V45" s="8"/>
      <c r="W45" s="8"/>
      <c r="X45" s="8"/>
      <c r="Y45" s="8"/>
    </row>
    <row r="46" spans="1:26" x14ac:dyDescent="0.35">
      <c r="B46" s="8"/>
      <c r="C46" s="8"/>
      <c r="D46" s="8"/>
      <c r="E46" s="8"/>
      <c r="F46" s="8"/>
      <c r="G46" s="8"/>
      <c r="H46" s="8"/>
      <c r="I46" s="8"/>
      <c r="J46" s="8"/>
      <c r="K46" s="8"/>
      <c r="L46" s="8"/>
      <c r="M46" s="8"/>
      <c r="N46" s="8"/>
      <c r="O46" s="8"/>
      <c r="P46" s="8"/>
      <c r="Q46" s="8"/>
      <c r="R46" s="8"/>
      <c r="S46" s="8"/>
      <c r="T46" s="8"/>
      <c r="U46" s="8"/>
      <c r="V46" s="8"/>
      <c r="W46" s="8"/>
      <c r="X46" s="8"/>
      <c r="Y46"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dimension ref="A4:AI40"/>
  <sheetViews>
    <sheetView showGridLines="0" zoomScaleNormal="100" workbookViewId="0">
      <pane xSplit="1" ySplit="6" topLeftCell="B7" activePane="bottomRight" state="frozen"/>
      <selection activeCell="Z41" sqref="Z41"/>
      <selection pane="topRight" activeCell="Z41" sqref="Z41"/>
      <selection pane="bottomLeft" activeCell="Z41" sqref="Z41"/>
      <selection pane="bottomRight"/>
    </sheetView>
  </sheetViews>
  <sheetFormatPr defaultColWidth="8.81640625" defaultRowHeight="19" x14ac:dyDescent="0.65"/>
  <cols>
    <col min="1" max="1" width="38.81640625" style="10" bestFit="1" customWidth="1"/>
    <col min="2" max="31" width="16.1796875" style="10" customWidth="1"/>
    <col min="32" max="33" width="8.81640625" style="10"/>
    <col min="34" max="34" width="24.81640625" style="87" customWidth="1"/>
    <col min="35" max="16384" width="8.81640625" style="10"/>
  </cols>
  <sheetData>
    <row r="4" spans="1:35" x14ac:dyDescent="0.65">
      <c r="A4" s="17" t="s">
        <v>126</v>
      </c>
    </row>
    <row r="5" spans="1:35" x14ac:dyDescent="0.65">
      <c r="A5" s="11"/>
    </row>
    <row r="6" spans="1:35" s="15" customFormat="1" ht="16.5" thickBot="1" x14ac:dyDescent="0.55000000000000004">
      <c r="A6" s="150" t="s">
        <v>53</v>
      </c>
      <c r="B6" s="125" t="s">
        <v>124</v>
      </c>
      <c r="C6" s="125" t="s">
        <v>123</v>
      </c>
      <c r="D6" s="125" t="s">
        <v>122</v>
      </c>
      <c r="E6" s="125" t="s">
        <v>121</v>
      </c>
      <c r="F6" s="145">
        <v>2019</v>
      </c>
      <c r="G6" s="125" t="s">
        <v>120</v>
      </c>
      <c r="H6" s="125" t="s">
        <v>119</v>
      </c>
      <c r="I6" s="125" t="s">
        <v>118</v>
      </c>
      <c r="J6" s="125" t="s">
        <v>117</v>
      </c>
      <c r="K6" s="145">
        <v>2020</v>
      </c>
      <c r="L6" s="125" t="s">
        <v>116</v>
      </c>
      <c r="M6" s="125" t="s">
        <v>115</v>
      </c>
      <c r="N6" s="125" t="s">
        <v>114</v>
      </c>
      <c r="O6" s="125" t="s">
        <v>113</v>
      </c>
      <c r="P6" s="145">
        <v>2021</v>
      </c>
      <c r="Q6" s="125" t="s">
        <v>112</v>
      </c>
      <c r="R6" s="125" t="s">
        <v>134</v>
      </c>
      <c r="S6" s="125" t="s">
        <v>142</v>
      </c>
      <c r="T6" s="125" t="s">
        <v>143</v>
      </c>
      <c r="U6" s="145">
        <v>2022</v>
      </c>
      <c r="V6" s="125" t="s">
        <v>171</v>
      </c>
      <c r="W6" s="125" t="s">
        <v>180</v>
      </c>
      <c r="X6" s="125" t="s">
        <v>184</v>
      </c>
      <c r="Y6" s="125" t="s">
        <v>199</v>
      </c>
      <c r="Z6" s="145">
        <v>2023</v>
      </c>
      <c r="AA6" s="125" t="s">
        <v>201</v>
      </c>
      <c r="AB6" s="125" t="s">
        <v>474</v>
      </c>
      <c r="AC6" s="125" t="s">
        <v>488</v>
      </c>
      <c r="AD6" s="125" t="s">
        <v>499</v>
      </c>
      <c r="AE6" s="145">
        <v>2024</v>
      </c>
      <c r="AF6"/>
      <c r="AG6"/>
      <c r="AH6"/>
      <c r="AI6"/>
    </row>
    <row r="7" spans="1:35" ht="16.5" x14ac:dyDescent="0.5">
      <c r="A7" s="18" t="s">
        <v>362</v>
      </c>
      <c r="B7" s="215">
        <v>93727</v>
      </c>
      <c r="C7" s="215">
        <v>120361</v>
      </c>
      <c r="D7" s="215">
        <v>105443</v>
      </c>
      <c r="E7" s="215">
        <v>96445</v>
      </c>
      <c r="F7" s="216">
        <v>415976</v>
      </c>
      <c r="G7" s="215">
        <v>73320</v>
      </c>
      <c r="H7" s="215">
        <v>51219</v>
      </c>
      <c r="I7" s="215">
        <v>69863</v>
      </c>
      <c r="J7" s="215">
        <v>79536</v>
      </c>
      <c r="K7" s="216">
        <v>273938</v>
      </c>
      <c r="L7" s="215">
        <v>115901</v>
      </c>
      <c r="M7" s="215">
        <v>165277</v>
      </c>
      <c r="N7" s="215">
        <v>175005</v>
      </c>
      <c r="O7" s="215">
        <v>196004</v>
      </c>
      <c r="P7" s="216">
        <v>652187</v>
      </c>
      <c r="Q7" s="215">
        <v>207920</v>
      </c>
      <c r="R7" s="215">
        <v>294293</v>
      </c>
      <c r="S7" s="215">
        <v>333502</v>
      </c>
      <c r="T7" s="215">
        <v>320296</v>
      </c>
      <c r="U7" s="216">
        <v>1187660</v>
      </c>
      <c r="V7" s="215">
        <v>317190</v>
      </c>
      <c r="W7" s="215">
        <v>239628</v>
      </c>
      <c r="X7" s="215">
        <v>302760</v>
      </c>
      <c r="Y7" s="215">
        <v>309196</v>
      </c>
      <c r="Z7" s="216">
        <v>1168774</v>
      </c>
      <c r="AA7" s="215">
        <v>317352</v>
      </c>
      <c r="AB7" s="215">
        <v>396715</v>
      </c>
      <c r="AC7" s="215">
        <v>462383</v>
      </c>
      <c r="AD7" s="215">
        <v>471318</v>
      </c>
      <c r="AE7" s="216">
        <v>1647768</v>
      </c>
      <c r="AF7" s="166"/>
      <c r="AG7"/>
      <c r="AH7"/>
      <c r="AI7"/>
    </row>
    <row r="8" spans="1:35" ht="16" x14ac:dyDescent="0.5">
      <c r="A8" s="11" t="s">
        <v>68</v>
      </c>
      <c r="B8" s="217">
        <v>73271</v>
      </c>
      <c r="C8" s="217">
        <v>97500</v>
      </c>
      <c r="D8" s="217">
        <v>84668</v>
      </c>
      <c r="E8" s="217">
        <v>82833</v>
      </c>
      <c r="F8" s="218">
        <v>338272</v>
      </c>
      <c r="G8" s="217">
        <v>61985</v>
      </c>
      <c r="H8" s="217">
        <v>41712</v>
      </c>
      <c r="I8" s="217">
        <v>60438</v>
      </c>
      <c r="J8" s="217">
        <v>72461</v>
      </c>
      <c r="K8" s="218">
        <v>236596</v>
      </c>
      <c r="L8" s="217">
        <v>107202</v>
      </c>
      <c r="M8" s="217">
        <v>149862</v>
      </c>
      <c r="N8" s="217">
        <v>153908</v>
      </c>
      <c r="O8" s="217">
        <v>182088</v>
      </c>
      <c r="P8" s="218">
        <v>593060</v>
      </c>
      <c r="Q8" s="217">
        <v>193629</v>
      </c>
      <c r="R8" s="217">
        <v>277017</v>
      </c>
      <c r="S8" s="217">
        <v>311986</v>
      </c>
      <c r="T8" s="217">
        <v>298540</v>
      </c>
      <c r="U8" s="218">
        <v>1113411</v>
      </c>
      <c r="V8" s="217">
        <v>293913</v>
      </c>
      <c r="W8" s="217">
        <v>221584</v>
      </c>
      <c r="X8" s="217">
        <v>285639</v>
      </c>
      <c r="Y8" s="217">
        <v>296180</v>
      </c>
      <c r="Z8" s="218">
        <v>1097316</v>
      </c>
      <c r="AA8" s="217">
        <v>302485</v>
      </c>
      <c r="AB8" s="217">
        <v>374688</v>
      </c>
      <c r="AC8" s="217">
        <v>441193</v>
      </c>
      <c r="AD8" s="217">
        <v>454703</v>
      </c>
      <c r="AE8" s="218">
        <v>1573069</v>
      </c>
      <c r="AF8" s="166"/>
      <c r="AG8"/>
      <c r="AH8"/>
      <c r="AI8"/>
    </row>
    <row r="9" spans="1:35" ht="16" x14ac:dyDescent="0.5">
      <c r="A9" s="11" t="s">
        <v>67</v>
      </c>
      <c r="B9" s="217">
        <v>19075</v>
      </c>
      <c r="C9" s="217">
        <v>20171</v>
      </c>
      <c r="D9" s="217">
        <v>19200</v>
      </c>
      <c r="E9" s="217">
        <v>13078</v>
      </c>
      <c r="F9" s="218">
        <v>71524</v>
      </c>
      <c r="G9" s="217">
        <v>10113</v>
      </c>
      <c r="H9" s="217">
        <v>8640</v>
      </c>
      <c r="I9" s="217">
        <v>8609</v>
      </c>
      <c r="J9" s="217">
        <v>6213</v>
      </c>
      <c r="K9" s="218">
        <v>33575</v>
      </c>
      <c r="L9" s="217">
        <v>7884</v>
      </c>
      <c r="M9" s="217">
        <v>14486</v>
      </c>
      <c r="N9" s="217">
        <v>19687</v>
      </c>
      <c r="O9" s="217">
        <v>12244</v>
      </c>
      <c r="P9" s="218">
        <v>54301</v>
      </c>
      <c r="Q9" s="217">
        <v>13020</v>
      </c>
      <c r="R9" s="217">
        <v>15908</v>
      </c>
      <c r="S9" s="217">
        <v>20138</v>
      </c>
      <c r="T9" s="217">
        <v>20187</v>
      </c>
      <c r="U9" s="218">
        <v>68663</v>
      </c>
      <c r="V9" s="217">
        <v>21867</v>
      </c>
      <c r="W9" s="217">
        <v>16987</v>
      </c>
      <c r="X9" s="217">
        <v>16388</v>
      </c>
      <c r="Y9" s="217">
        <v>12048</v>
      </c>
      <c r="Z9" s="218">
        <v>67290</v>
      </c>
      <c r="AA9" s="217">
        <v>14666</v>
      </c>
      <c r="AB9" s="217">
        <v>21751</v>
      </c>
      <c r="AC9" s="217">
        <v>20082</v>
      </c>
      <c r="AD9" s="217">
        <v>15257</v>
      </c>
      <c r="AE9" s="218">
        <v>71756</v>
      </c>
      <c r="AF9" s="166"/>
      <c r="AG9"/>
      <c r="AH9"/>
      <c r="AI9"/>
    </row>
    <row r="10" spans="1:35" ht="16" x14ac:dyDescent="0.5">
      <c r="A10" s="11" t="s">
        <v>66</v>
      </c>
      <c r="B10" s="217">
        <v>1381</v>
      </c>
      <c r="C10" s="217">
        <v>2690</v>
      </c>
      <c r="D10" s="217">
        <v>1575</v>
      </c>
      <c r="E10" s="217">
        <v>534</v>
      </c>
      <c r="F10" s="218">
        <v>6180</v>
      </c>
      <c r="G10" s="217">
        <v>1222</v>
      </c>
      <c r="H10" s="217">
        <v>867</v>
      </c>
      <c r="I10" s="217">
        <v>816</v>
      </c>
      <c r="J10" s="217">
        <v>862</v>
      </c>
      <c r="K10" s="218">
        <v>3767</v>
      </c>
      <c r="L10" s="217">
        <v>815</v>
      </c>
      <c r="M10" s="217">
        <v>929</v>
      </c>
      <c r="N10" s="217">
        <v>1410</v>
      </c>
      <c r="O10" s="217">
        <v>1672</v>
      </c>
      <c r="P10" s="218">
        <v>4826</v>
      </c>
      <c r="Q10" s="217">
        <v>1271</v>
      </c>
      <c r="R10" s="217">
        <v>1368</v>
      </c>
      <c r="S10" s="217">
        <v>1378</v>
      </c>
      <c r="T10" s="217">
        <v>1569</v>
      </c>
      <c r="U10" s="218">
        <v>5586</v>
      </c>
      <c r="V10" s="217">
        <v>1410</v>
      </c>
      <c r="W10" s="217">
        <v>1057</v>
      </c>
      <c r="X10" s="217">
        <v>733</v>
      </c>
      <c r="Y10" s="217">
        <v>968</v>
      </c>
      <c r="Z10" s="218">
        <v>4168</v>
      </c>
      <c r="AA10" s="217">
        <v>201</v>
      </c>
      <c r="AB10" s="217">
        <v>276</v>
      </c>
      <c r="AC10" s="217">
        <v>1108</v>
      </c>
      <c r="AD10" s="217">
        <v>1358</v>
      </c>
      <c r="AE10" s="218">
        <v>2943</v>
      </c>
      <c r="AF10" s="166"/>
      <c r="AG10"/>
      <c r="AH10"/>
      <c r="AI10"/>
    </row>
    <row r="11" spans="1:35" ht="16" x14ac:dyDescent="0.5">
      <c r="A11" s="67" t="s">
        <v>155</v>
      </c>
      <c r="B11" s="217"/>
      <c r="C11" s="217"/>
      <c r="D11" s="217"/>
      <c r="E11" s="217"/>
      <c r="F11" s="218"/>
      <c r="G11" s="217"/>
      <c r="H11" s="217"/>
      <c r="I11" s="217"/>
      <c r="J11" s="217"/>
      <c r="K11" s="218"/>
      <c r="L11" s="217"/>
      <c r="M11" s="217"/>
      <c r="N11" s="217"/>
      <c r="O11" s="217"/>
      <c r="P11" s="218"/>
      <c r="Q11" s="217"/>
      <c r="R11" s="217"/>
      <c r="S11" s="217"/>
      <c r="T11" s="217"/>
      <c r="U11" s="218"/>
      <c r="V11" s="217"/>
      <c r="W11" s="217"/>
      <c r="X11" s="217"/>
      <c r="Y11" s="217"/>
      <c r="Z11" s="218"/>
      <c r="AA11" s="217"/>
      <c r="AB11" s="217"/>
      <c r="AC11" s="217"/>
      <c r="AD11" s="217"/>
      <c r="AE11" s="218"/>
      <c r="AF11" s="166"/>
      <c r="AG11"/>
      <c r="AH11"/>
      <c r="AI11"/>
    </row>
    <row r="12" spans="1:35" ht="16" x14ac:dyDescent="0.5">
      <c r="A12" s="18" t="s">
        <v>65</v>
      </c>
      <c r="B12" s="215">
        <v>-65713</v>
      </c>
      <c r="C12" s="215">
        <v>-92938</v>
      </c>
      <c r="D12" s="215">
        <v>-91415</v>
      </c>
      <c r="E12" s="215">
        <v>-78064</v>
      </c>
      <c r="F12" s="216">
        <v>-328130</v>
      </c>
      <c r="G12" s="215">
        <v>-67996</v>
      </c>
      <c r="H12" s="215">
        <v>-58623</v>
      </c>
      <c r="I12" s="215">
        <v>-70934</v>
      </c>
      <c r="J12" s="215">
        <v>-73952</v>
      </c>
      <c r="K12" s="216">
        <v>-271505</v>
      </c>
      <c r="L12" s="215">
        <v>-85856</v>
      </c>
      <c r="M12" s="215">
        <v>-97464</v>
      </c>
      <c r="N12" s="215">
        <v>-97845</v>
      </c>
      <c r="O12" s="215">
        <v>-104417</v>
      </c>
      <c r="P12" s="216">
        <v>-385582</v>
      </c>
      <c r="Q12" s="215">
        <v>-104183</v>
      </c>
      <c r="R12" s="215">
        <v>-130096</v>
      </c>
      <c r="S12" s="215">
        <v>-145356</v>
      </c>
      <c r="T12" s="215">
        <v>-146140</v>
      </c>
      <c r="U12" s="216">
        <v>-557424</v>
      </c>
      <c r="V12" s="215">
        <v>-151443</v>
      </c>
      <c r="W12" s="215">
        <v>-123422</v>
      </c>
      <c r="X12" s="215">
        <v>-148557</v>
      </c>
      <c r="Y12" s="215">
        <v>-154103</v>
      </c>
      <c r="Z12" s="216">
        <v>-577525</v>
      </c>
      <c r="AA12" s="215">
        <v>-156669</v>
      </c>
      <c r="AB12" s="215">
        <v>-188671</v>
      </c>
      <c r="AC12" s="215">
        <v>-230007</v>
      </c>
      <c r="AD12" s="215">
        <v>-254678</v>
      </c>
      <c r="AE12" s="216">
        <v>-830025</v>
      </c>
      <c r="AF12" s="166"/>
      <c r="AG12"/>
      <c r="AH12"/>
      <c r="AI12"/>
    </row>
    <row r="13" spans="1:35" ht="16" x14ac:dyDescent="0.5">
      <c r="A13" s="11" t="s">
        <v>64</v>
      </c>
      <c r="B13" s="219">
        <v>-27769</v>
      </c>
      <c r="C13" s="219">
        <v>-32519</v>
      </c>
      <c r="D13" s="219">
        <v>-28427</v>
      </c>
      <c r="E13" s="219">
        <v>-25716</v>
      </c>
      <c r="F13" s="220">
        <v>-114431</v>
      </c>
      <c r="G13" s="219">
        <v>-23833</v>
      </c>
      <c r="H13" s="219">
        <v>-18564</v>
      </c>
      <c r="I13" s="219">
        <v>-23032</v>
      </c>
      <c r="J13" s="219">
        <v>-22589</v>
      </c>
      <c r="K13" s="220">
        <v>-88018</v>
      </c>
      <c r="L13" s="219">
        <v>-23140</v>
      </c>
      <c r="M13" s="219">
        <v>-26468</v>
      </c>
      <c r="N13" s="219">
        <v>-27204</v>
      </c>
      <c r="O13" s="219">
        <v>-30311</v>
      </c>
      <c r="P13" s="220">
        <v>-107123</v>
      </c>
      <c r="Q13" s="219">
        <v>-30839</v>
      </c>
      <c r="R13" s="219">
        <v>-31729</v>
      </c>
      <c r="S13" s="219">
        <v>-34704</v>
      </c>
      <c r="T13" s="219">
        <v>-36113</v>
      </c>
      <c r="U13" s="220">
        <v>-133385</v>
      </c>
      <c r="V13" s="219">
        <v>-30144</v>
      </c>
      <c r="W13" s="219">
        <v>-20347</v>
      </c>
      <c r="X13" s="219">
        <v>-21924</v>
      </c>
      <c r="Y13" s="219">
        <v>-22270</v>
      </c>
      <c r="Z13" s="220">
        <v>-94685</v>
      </c>
      <c r="AA13" s="219">
        <v>-21618</v>
      </c>
      <c r="AB13" s="219">
        <v>-26738</v>
      </c>
      <c r="AC13" s="219">
        <v>-31614</v>
      </c>
      <c r="AD13" s="219">
        <v>-36556</v>
      </c>
      <c r="AE13" s="220">
        <v>-116526</v>
      </c>
      <c r="AF13" s="166"/>
      <c r="AG13"/>
      <c r="AH13"/>
      <c r="AI13"/>
    </row>
    <row r="14" spans="1:35" ht="18.75" customHeight="1" x14ac:dyDescent="0.5">
      <c r="A14" s="11" t="s">
        <v>63</v>
      </c>
      <c r="B14" s="219">
        <v>1326</v>
      </c>
      <c r="C14" s="219">
        <v>2047</v>
      </c>
      <c r="D14" s="219">
        <v>-2365</v>
      </c>
      <c r="E14" s="219">
        <v>-698</v>
      </c>
      <c r="F14" s="220">
        <v>310</v>
      </c>
      <c r="G14" s="219">
        <v>449</v>
      </c>
      <c r="H14" s="219">
        <v>-3481</v>
      </c>
      <c r="I14" s="219">
        <v>598</v>
      </c>
      <c r="J14" s="219">
        <v>5529</v>
      </c>
      <c r="K14" s="220">
        <v>3095</v>
      </c>
      <c r="L14" s="219">
        <v>-3100</v>
      </c>
      <c r="M14" s="219">
        <v>1760</v>
      </c>
      <c r="N14" s="219">
        <v>1797</v>
      </c>
      <c r="O14" s="219">
        <v>-1362</v>
      </c>
      <c r="P14" s="220">
        <v>-905</v>
      </c>
      <c r="Q14" s="219">
        <v>2655</v>
      </c>
      <c r="R14" s="219">
        <v>-3306</v>
      </c>
      <c r="S14" s="219">
        <v>-4571</v>
      </c>
      <c r="T14" s="219">
        <v>4722</v>
      </c>
      <c r="U14" s="220">
        <v>-500</v>
      </c>
      <c r="V14" s="219">
        <v>-4722</v>
      </c>
      <c r="W14" s="219">
        <v>2130</v>
      </c>
      <c r="X14" s="219">
        <v>-1209</v>
      </c>
      <c r="Y14" s="219">
        <v>1743</v>
      </c>
      <c r="Z14" s="220">
        <v>-2058</v>
      </c>
      <c r="AA14" s="219">
        <v>1209</v>
      </c>
      <c r="AB14" s="219">
        <v>3654</v>
      </c>
      <c r="AC14" s="219">
        <v>-7056</v>
      </c>
      <c r="AD14" s="219">
        <v>3913</v>
      </c>
      <c r="AE14" s="220">
        <v>1720</v>
      </c>
      <c r="AF14" s="166"/>
      <c r="AG14"/>
      <c r="AH14"/>
      <c r="AI14"/>
    </row>
    <row r="15" spans="1:35" ht="16" x14ac:dyDescent="0.5">
      <c r="A15" s="11" t="s">
        <v>62</v>
      </c>
      <c r="B15" s="219">
        <v>-24471</v>
      </c>
      <c r="C15" s="219">
        <v>-44274</v>
      </c>
      <c r="D15" s="219">
        <v>-45895</v>
      </c>
      <c r="E15" s="219">
        <v>-38361</v>
      </c>
      <c r="F15" s="220">
        <v>-153001</v>
      </c>
      <c r="G15" s="219">
        <v>-33467</v>
      </c>
      <c r="H15" s="219">
        <v>-30448</v>
      </c>
      <c r="I15" s="219">
        <v>-38876</v>
      </c>
      <c r="J15" s="219">
        <v>-44883</v>
      </c>
      <c r="K15" s="220">
        <v>-147674</v>
      </c>
      <c r="L15" s="219">
        <v>-44730</v>
      </c>
      <c r="M15" s="219">
        <v>-51016</v>
      </c>
      <c r="N15" s="219">
        <v>-48681</v>
      </c>
      <c r="O15" s="219">
        <v>-46886</v>
      </c>
      <c r="P15" s="220">
        <v>-191313</v>
      </c>
      <c r="Q15" s="219">
        <v>-46822</v>
      </c>
      <c r="R15" s="219">
        <v>-57982</v>
      </c>
      <c r="S15" s="219">
        <v>-66910</v>
      </c>
      <c r="T15" s="219">
        <v>-63148</v>
      </c>
      <c r="U15" s="220">
        <v>-234862</v>
      </c>
      <c r="V15" s="219">
        <v>-64372</v>
      </c>
      <c r="W15" s="219">
        <v>-62447</v>
      </c>
      <c r="X15" s="219">
        <v>-70600</v>
      </c>
      <c r="Y15" s="219">
        <v>-79011</v>
      </c>
      <c r="Z15" s="220">
        <v>-276430</v>
      </c>
      <c r="AA15" s="219">
        <v>-82373</v>
      </c>
      <c r="AB15" s="219">
        <v>-101005</v>
      </c>
      <c r="AC15" s="219">
        <v>-114703</v>
      </c>
      <c r="AD15" s="219">
        <v>-139618</v>
      </c>
      <c r="AE15" s="220">
        <v>-437699</v>
      </c>
      <c r="AF15" s="166"/>
      <c r="AG15"/>
      <c r="AH15"/>
      <c r="AI15"/>
    </row>
    <row r="16" spans="1:35" ht="16.5" x14ac:dyDescent="0.5">
      <c r="A16" s="11" t="s">
        <v>363</v>
      </c>
      <c r="B16" s="219">
        <v>-14799</v>
      </c>
      <c r="C16" s="219">
        <v>-18192</v>
      </c>
      <c r="D16" s="219">
        <v>-14728</v>
      </c>
      <c r="E16" s="219">
        <v>-13289</v>
      </c>
      <c r="F16" s="220">
        <v>-61008</v>
      </c>
      <c r="G16" s="219">
        <v>-11145</v>
      </c>
      <c r="H16" s="219">
        <v>-6130</v>
      </c>
      <c r="I16" s="219">
        <v>-9624</v>
      </c>
      <c r="J16" s="219">
        <v>-12009</v>
      </c>
      <c r="K16" s="220">
        <v>-38908</v>
      </c>
      <c r="L16" s="219">
        <v>-14886</v>
      </c>
      <c r="M16" s="219">
        <v>-21740</v>
      </c>
      <c r="N16" s="219">
        <v>-23757</v>
      </c>
      <c r="O16" s="219">
        <v>-25858</v>
      </c>
      <c r="P16" s="220">
        <v>-86241</v>
      </c>
      <c r="Q16" s="219">
        <v>-29177</v>
      </c>
      <c r="R16" s="219">
        <v>-37079</v>
      </c>
      <c r="S16" s="219">
        <v>-39171</v>
      </c>
      <c r="T16" s="219">
        <v>-51601</v>
      </c>
      <c r="U16" s="220">
        <v>-188677</v>
      </c>
      <c r="V16" s="219">
        <v>-48972</v>
      </c>
      <c r="W16" s="219">
        <v>-36593</v>
      </c>
      <c r="X16" s="219">
        <v>-44655</v>
      </c>
      <c r="Y16" s="219">
        <v>-46593</v>
      </c>
      <c r="Z16" s="220">
        <v>-176813</v>
      </c>
      <c r="AA16" s="219">
        <v>-44782</v>
      </c>
      <c r="AB16" s="219">
        <v>-56790</v>
      </c>
      <c r="AC16" s="219">
        <v>-68482</v>
      </c>
      <c r="AD16" s="219">
        <v>-73896</v>
      </c>
      <c r="AE16" s="220">
        <v>-243950</v>
      </c>
      <c r="AF16" s="166"/>
      <c r="AG16"/>
      <c r="AH16"/>
      <c r="AI16"/>
    </row>
    <row r="17" spans="1:35" ht="16.5" thickBot="1" x14ac:dyDescent="0.55000000000000004">
      <c r="A17" s="67" t="s">
        <v>173</v>
      </c>
      <c r="B17" s="221">
        <v>0</v>
      </c>
      <c r="C17" s="221">
        <v>0</v>
      </c>
      <c r="D17" s="221">
        <v>0</v>
      </c>
      <c r="E17" s="221">
        <v>0</v>
      </c>
      <c r="F17" s="222">
        <v>0</v>
      </c>
      <c r="G17" s="221">
        <v>0</v>
      </c>
      <c r="H17" s="221">
        <v>0</v>
      </c>
      <c r="I17" s="221">
        <v>0</v>
      </c>
      <c r="J17" s="221">
        <v>0</v>
      </c>
      <c r="K17" s="222">
        <v>0</v>
      </c>
      <c r="L17" s="221">
        <v>0</v>
      </c>
      <c r="M17" s="221">
        <v>0</v>
      </c>
      <c r="N17" s="221">
        <v>0</v>
      </c>
      <c r="O17" s="221">
        <v>0</v>
      </c>
      <c r="P17" s="222">
        <v>0</v>
      </c>
      <c r="Q17" s="221">
        <v>0</v>
      </c>
      <c r="R17" s="221">
        <v>0</v>
      </c>
      <c r="S17" s="221">
        <v>0</v>
      </c>
      <c r="T17" s="221">
        <v>0</v>
      </c>
      <c r="U17" s="222">
        <v>0</v>
      </c>
      <c r="V17" s="221">
        <v>-3233</v>
      </c>
      <c r="W17" s="221">
        <v>-6165</v>
      </c>
      <c r="X17" s="221">
        <v>-10169</v>
      </c>
      <c r="Y17" s="221">
        <v>-7972</v>
      </c>
      <c r="Z17" s="222">
        <v>-27539</v>
      </c>
      <c r="AA17" s="221">
        <v>-9105</v>
      </c>
      <c r="AB17" s="221">
        <v>-7792</v>
      </c>
      <c r="AC17" s="221">
        <v>-8152</v>
      </c>
      <c r="AD17" s="221">
        <v>-8521</v>
      </c>
      <c r="AE17" s="222">
        <v>-33570</v>
      </c>
      <c r="AF17" s="166"/>
      <c r="AG17"/>
      <c r="AH17"/>
      <c r="AI17"/>
    </row>
    <row r="18" spans="1:35" ht="16.5" thickBot="1" x14ac:dyDescent="0.55000000000000004">
      <c r="A18" s="19" t="s">
        <v>61</v>
      </c>
      <c r="B18" s="223">
        <v>28014</v>
      </c>
      <c r="C18" s="223">
        <v>27423</v>
      </c>
      <c r="D18" s="223">
        <v>14028</v>
      </c>
      <c r="E18" s="223">
        <v>18381</v>
      </c>
      <c r="F18" s="224">
        <v>87846</v>
      </c>
      <c r="G18" s="223">
        <v>5324</v>
      </c>
      <c r="H18" s="223">
        <v>-7404</v>
      </c>
      <c r="I18" s="223">
        <v>-1071</v>
      </c>
      <c r="J18" s="223">
        <v>5584</v>
      </c>
      <c r="K18" s="224">
        <v>2433</v>
      </c>
      <c r="L18" s="223">
        <v>30045</v>
      </c>
      <c r="M18" s="223">
        <v>67813</v>
      </c>
      <c r="N18" s="223">
        <v>77160</v>
      </c>
      <c r="O18" s="223">
        <v>91587</v>
      </c>
      <c r="P18" s="224">
        <v>266605</v>
      </c>
      <c r="Q18" s="223">
        <v>103737</v>
      </c>
      <c r="R18" s="223">
        <v>164197</v>
      </c>
      <c r="S18" s="223">
        <v>188146</v>
      </c>
      <c r="T18" s="223">
        <v>174156</v>
      </c>
      <c r="U18" s="224">
        <v>630236</v>
      </c>
      <c r="V18" s="223">
        <v>165747</v>
      </c>
      <c r="W18" s="223">
        <v>116206</v>
      </c>
      <c r="X18" s="223">
        <v>154203</v>
      </c>
      <c r="Y18" s="223">
        <v>155093</v>
      </c>
      <c r="Z18" s="224">
        <v>591249</v>
      </c>
      <c r="AA18" s="223">
        <v>160683</v>
      </c>
      <c r="AB18" s="223">
        <v>208044</v>
      </c>
      <c r="AC18" s="223">
        <v>232376</v>
      </c>
      <c r="AD18" s="223">
        <v>216640</v>
      </c>
      <c r="AE18" s="224">
        <v>817743</v>
      </c>
      <c r="AF18" s="166"/>
      <c r="AG18"/>
      <c r="AH18"/>
      <c r="AI18"/>
    </row>
    <row r="19" spans="1:35" ht="16" x14ac:dyDescent="0.5">
      <c r="A19" s="11" t="s">
        <v>12</v>
      </c>
      <c r="B19" s="219">
        <v>-5695</v>
      </c>
      <c r="C19" s="219">
        <v>-7847</v>
      </c>
      <c r="D19" s="219">
        <v>-6851</v>
      </c>
      <c r="E19" s="219">
        <v>-6745</v>
      </c>
      <c r="F19" s="220">
        <v>-27138</v>
      </c>
      <c r="G19" s="219">
        <v>-6152</v>
      </c>
      <c r="H19" s="219">
        <v>-6300</v>
      </c>
      <c r="I19" s="219">
        <v>-5434</v>
      </c>
      <c r="J19" s="219">
        <v>-6137</v>
      </c>
      <c r="K19" s="220">
        <v>-24023</v>
      </c>
      <c r="L19" s="219">
        <v>-7412</v>
      </c>
      <c r="M19" s="219">
        <v>-10990</v>
      </c>
      <c r="N19" s="219">
        <v>-12481</v>
      </c>
      <c r="O19" s="219">
        <v>-11865</v>
      </c>
      <c r="P19" s="220">
        <v>-42748</v>
      </c>
      <c r="Q19" s="219">
        <v>-12566</v>
      </c>
      <c r="R19" s="219">
        <v>-14444</v>
      </c>
      <c r="S19" s="219">
        <v>-14047</v>
      </c>
      <c r="T19" s="219">
        <v>-18847</v>
      </c>
      <c r="U19" s="220">
        <v>-59904</v>
      </c>
      <c r="V19" s="219">
        <v>-16717</v>
      </c>
      <c r="W19" s="219">
        <v>-15232</v>
      </c>
      <c r="X19" s="219">
        <v>-17673</v>
      </c>
      <c r="Y19" s="219">
        <v>-19170</v>
      </c>
      <c r="Z19" s="220">
        <v>-68792</v>
      </c>
      <c r="AA19" s="219">
        <v>-18839</v>
      </c>
      <c r="AB19" s="219">
        <v>-22140</v>
      </c>
      <c r="AC19" s="219">
        <v>-36828</v>
      </c>
      <c r="AD19" s="219">
        <v>-62527</v>
      </c>
      <c r="AE19" s="220">
        <v>-140334</v>
      </c>
      <c r="AF19" s="166"/>
      <c r="AG19"/>
      <c r="AH19"/>
      <c r="AI19"/>
    </row>
    <row r="20" spans="1:35" x14ac:dyDescent="0.65">
      <c r="A20" s="11" t="s">
        <v>11</v>
      </c>
      <c r="B20" s="217">
        <v>-8705</v>
      </c>
      <c r="C20" s="217">
        <v>-12169</v>
      </c>
      <c r="D20" s="217">
        <v>-8278</v>
      </c>
      <c r="E20" s="217">
        <v>-13248</v>
      </c>
      <c r="F20" s="218">
        <v>-42400</v>
      </c>
      <c r="G20" s="217">
        <v>-9367</v>
      </c>
      <c r="H20" s="217">
        <v>-8229</v>
      </c>
      <c r="I20" s="217">
        <v>-9063</v>
      </c>
      <c r="J20" s="217">
        <v>-7259</v>
      </c>
      <c r="K20" s="218">
        <v>-33918</v>
      </c>
      <c r="L20" s="217">
        <v>-8851</v>
      </c>
      <c r="M20" s="217">
        <v>-11070</v>
      </c>
      <c r="N20" s="217">
        <v>-11173</v>
      </c>
      <c r="O20" s="217">
        <v>-14764</v>
      </c>
      <c r="P20" s="218">
        <v>-45858</v>
      </c>
      <c r="Q20" s="217">
        <v>-12463</v>
      </c>
      <c r="R20" s="217">
        <v>-15888</v>
      </c>
      <c r="S20" s="217">
        <v>-15860</v>
      </c>
      <c r="T20" s="217">
        <v>-19615</v>
      </c>
      <c r="U20" s="218">
        <v>-63826</v>
      </c>
      <c r="V20" s="217">
        <v>-17011</v>
      </c>
      <c r="W20" s="217">
        <v>-19776</v>
      </c>
      <c r="X20" s="217">
        <v>-15031</v>
      </c>
      <c r="Y20" s="217">
        <v>-18665</v>
      </c>
      <c r="Z20" s="218">
        <v>-70483</v>
      </c>
      <c r="AA20" s="217">
        <v>-22110</v>
      </c>
      <c r="AB20" s="217">
        <v>-22390</v>
      </c>
      <c r="AC20" s="217">
        <v>-29247</v>
      </c>
      <c r="AD20" s="217">
        <v>-35207</v>
      </c>
      <c r="AE20" s="218">
        <v>-108954</v>
      </c>
      <c r="AF20" s="166"/>
    </row>
    <row r="21" spans="1:35" x14ac:dyDescent="0.65">
      <c r="A21" s="11" t="s">
        <v>0</v>
      </c>
      <c r="B21" s="217">
        <v>-126</v>
      </c>
      <c r="C21" s="217">
        <v>-818</v>
      </c>
      <c r="D21" s="217">
        <v>333</v>
      </c>
      <c r="E21" s="217">
        <v>-65</v>
      </c>
      <c r="F21" s="218">
        <v>-676</v>
      </c>
      <c r="G21" s="217">
        <v>-131</v>
      </c>
      <c r="H21" s="217">
        <v>-168</v>
      </c>
      <c r="I21" s="217">
        <v>-241</v>
      </c>
      <c r="J21" s="217">
        <v>-106</v>
      </c>
      <c r="K21" s="218">
        <v>-646</v>
      </c>
      <c r="L21" s="217">
        <v>-159</v>
      </c>
      <c r="M21" s="217">
        <v>-125</v>
      </c>
      <c r="N21" s="217">
        <v>-153</v>
      </c>
      <c r="O21" s="217">
        <v>-124</v>
      </c>
      <c r="P21" s="218">
        <v>-561</v>
      </c>
      <c r="Q21" s="217">
        <v>-205</v>
      </c>
      <c r="R21" s="217">
        <v>-187</v>
      </c>
      <c r="S21" s="217">
        <v>-175</v>
      </c>
      <c r="T21" s="217">
        <v>-169</v>
      </c>
      <c r="U21" s="218">
        <v>-736</v>
      </c>
      <c r="V21" s="217">
        <v>-222</v>
      </c>
      <c r="W21" s="217">
        <v>-294</v>
      </c>
      <c r="X21" s="217">
        <v>148</v>
      </c>
      <c r="Y21" s="217">
        <v>352</v>
      </c>
      <c r="Z21" s="218">
        <v>-16</v>
      </c>
      <c r="AA21" s="217">
        <v>-31</v>
      </c>
      <c r="AB21" s="217">
        <v>-2</v>
      </c>
      <c r="AC21" s="217">
        <v>-3</v>
      </c>
      <c r="AD21" s="217">
        <v>-102</v>
      </c>
      <c r="AE21" s="218">
        <v>-138</v>
      </c>
      <c r="AF21" s="166"/>
    </row>
    <row r="22" spans="1:35" x14ac:dyDescent="0.65">
      <c r="A22" s="11" t="s">
        <v>10</v>
      </c>
      <c r="B22" s="217">
        <v>627</v>
      </c>
      <c r="C22" s="217">
        <v>1123</v>
      </c>
      <c r="D22" s="217">
        <v>948</v>
      </c>
      <c r="E22" s="217">
        <v>907</v>
      </c>
      <c r="F22" s="218">
        <v>3165</v>
      </c>
      <c r="G22" s="217">
        <v>2153</v>
      </c>
      <c r="H22" s="217">
        <v>1698</v>
      </c>
      <c r="I22" s="217">
        <v>1380</v>
      </c>
      <c r="J22" s="217">
        <v>342</v>
      </c>
      <c r="K22" s="218">
        <v>5573</v>
      </c>
      <c r="L22" s="217">
        <v>649</v>
      </c>
      <c r="M22" s="217">
        <v>5865</v>
      </c>
      <c r="N22" s="217">
        <v>11294</v>
      </c>
      <c r="O22" s="217">
        <v>5477</v>
      </c>
      <c r="P22" s="218">
        <v>23285</v>
      </c>
      <c r="Q22" s="217">
        <v>2765</v>
      </c>
      <c r="R22" s="217">
        <v>10955</v>
      </c>
      <c r="S22" s="217">
        <v>9263</v>
      </c>
      <c r="T22" s="217">
        <v>3715</v>
      </c>
      <c r="U22" s="218">
        <v>26698</v>
      </c>
      <c r="V22" s="217">
        <v>95315</v>
      </c>
      <c r="W22" s="217">
        <v>2268</v>
      </c>
      <c r="X22" s="217">
        <v>23849</v>
      </c>
      <c r="Y22" s="217">
        <v>83639</v>
      </c>
      <c r="Z22" s="218">
        <v>203812</v>
      </c>
      <c r="AA22" s="217">
        <v>9497</v>
      </c>
      <c r="AB22" s="217">
        <v>16987</v>
      </c>
      <c r="AC22" s="217">
        <v>21176</v>
      </c>
      <c r="AD22" s="217">
        <v>6467</v>
      </c>
      <c r="AE22" s="218">
        <v>54127</v>
      </c>
      <c r="AF22" s="166"/>
    </row>
    <row r="23" spans="1:35" x14ac:dyDescent="0.65">
      <c r="A23" s="11" t="s">
        <v>9</v>
      </c>
      <c r="B23" s="217">
        <v>-2118</v>
      </c>
      <c r="C23" s="217">
        <v>-531</v>
      </c>
      <c r="D23" s="217">
        <v>455</v>
      </c>
      <c r="E23" s="217">
        <v>-4426</v>
      </c>
      <c r="F23" s="218">
        <v>-6180</v>
      </c>
      <c r="G23" s="217">
        <v>-1253</v>
      </c>
      <c r="H23" s="217">
        <v>-1285</v>
      </c>
      <c r="I23" s="217">
        <v>-1690</v>
      </c>
      <c r="J23" s="217">
        <v>-761</v>
      </c>
      <c r="K23" s="218">
        <v>-4989</v>
      </c>
      <c r="L23" s="217">
        <v>-1049</v>
      </c>
      <c r="M23" s="217">
        <v>-294</v>
      </c>
      <c r="N23" s="217">
        <v>-554</v>
      </c>
      <c r="O23" s="217">
        <v>-2317</v>
      </c>
      <c r="P23" s="218">
        <v>-4214</v>
      </c>
      <c r="Q23" s="217">
        <v>-1260</v>
      </c>
      <c r="R23" s="217">
        <v>-782</v>
      </c>
      <c r="S23" s="217">
        <v>-564</v>
      </c>
      <c r="T23" s="217">
        <v>-715</v>
      </c>
      <c r="U23" s="218">
        <v>-3321</v>
      </c>
      <c r="V23" s="217">
        <v>-963</v>
      </c>
      <c r="W23" s="217">
        <v>-4</v>
      </c>
      <c r="X23" s="217">
        <v>153</v>
      </c>
      <c r="Y23" s="217">
        <v>-143</v>
      </c>
      <c r="Z23" s="218">
        <v>302</v>
      </c>
      <c r="AA23" s="217">
        <v>-115</v>
      </c>
      <c r="AB23" s="217">
        <v>-908</v>
      </c>
      <c r="AC23" s="217">
        <v>-174</v>
      </c>
      <c r="AD23" s="217">
        <v>-64</v>
      </c>
      <c r="AE23" s="218">
        <v>-1261</v>
      </c>
      <c r="AF23" s="166"/>
    </row>
    <row r="24" spans="1:35" ht="19.5" thickBot="1" x14ac:dyDescent="0.7">
      <c r="A24" s="11" t="s">
        <v>507</v>
      </c>
      <c r="B24" s="225">
        <v>0</v>
      </c>
      <c r="C24" s="225">
        <v>0</v>
      </c>
      <c r="D24" s="225">
        <v>0</v>
      </c>
      <c r="E24" s="225">
        <v>0</v>
      </c>
      <c r="F24" s="226">
        <v>0</v>
      </c>
      <c r="G24" s="225">
        <v>0</v>
      </c>
      <c r="H24" s="225">
        <v>0</v>
      </c>
      <c r="I24" s="225">
        <v>-4954</v>
      </c>
      <c r="J24" s="225">
        <v>-9484</v>
      </c>
      <c r="K24" s="226">
        <v>-14438</v>
      </c>
      <c r="L24" s="225">
        <v>0</v>
      </c>
      <c r="M24" s="225">
        <v>0</v>
      </c>
      <c r="N24" s="225">
        <v>0</v>
      </c>
      <c r="O24" s="225">
        <v>14044</v>
      </c>
      <c r="P24" s="226">
        <v>14044</v>
      </c>
      <c r="Q24" s="225">
        <v>0</v>
      </c>
      <c r="R24" s="225">
        <v>0</v>
      </c>
      <c r="S24" s="225">
        <v>0</v>
      </c>
      <c r="T24" s="225">
        <v>0</v>
      </c>
      <c r="U24" s="226">
        <v>0</v>
      </c>
      <c r="V24" s="225">
        <v>0</v>
      </c>
      <c r="W24" s="225">
        <v>0</v>
      </c>
      <c r="X24" s="225">
        <v>0</v>
      </c>
      <c r="Y24" s="225">
        <v>-24585</v>
      </c>
      <c r="Z24" s="226">
        <v>-24585</v>
      </c>
      <c r="AA24" s="225">
        <v>0</v>
      </c>
      <c r="AB24" s="225">
        <v>0</v>
      </c>
      <c r="AC24" s="225">
        <v>0</v>
      </c>
      <c r="AD24" s="225">
        <v>4207</v>
      </c>
      <c r="AE24" s="226">
        <v>4207</v>
      </c>
      <c r="AF24" s="166"/>
    </row>
    <row r="25" spans="1:35" ht="19.5" thickBot="1" x14ac:dyDescent="0.7">
      <c r="A25" s="19" t="s">
        <v>60</v>
      </c>
      <c r="B25" s="223">
        <v>11997</v>
      </c>
      <c r="C25" s="223">
        <v>7181</v>
      </c>
      <c r="D25" s="223">
        <v>635</v>
      </c>
      <c r="E25" s="223">
        <v>-5196</v>
      </c>
      <c r="F25" s="224">
        <v>14617</v>
      </c>
      <c r="G25" s="223">
        <v>-9426</v>
      </c>
      <c r="H25" s="223">
        <v>-21688</v>
      </c>
      <c r="I25" s="223">
        <v>-21073</v>
      </c>
      <c r="J25" s="223">
        <v>-17821</v>
      </c>
      <c r="K25" s="224">
        <v>-70008</v>
      </c>
      <c r="L25" s="223">
        <v>13223</v>
      </c>
      <c r="M25" s="223">
        <v>51199</v>
      </c>
      <c r="N25" s="223">
        <v>64093</v>
      </c>
      <c r="O25" s="223">
        <v>82038</v>
      </c>
      <c r="P25" s="224">
        <v>210553</v>
      </c>
      <c r="Q25" s="223">
        <v>80008</v>
      </c>
      <c r="R25" s="223">
        <v>143851</v>
      </c>
      <c r="S25" s="223">
        <v>166763</v>
      </c>
      <c r="T25" s="223">
        <v>138525</v>
      </c>
      <c r="U25" s="224">
        <v>529147</v>
      </c>
      <c r="V25" s="223">
        <v>226149</v>
      </c>
      <c r="W25" s="223">
        <v>83168</v>
      </c>
      <c r="X25" s="223">
        <v>145649</v>
      </c>
      <c r="Y25" s="223">
        <v>176521</v>
      </c>
      <c r="Z25" s="224">
        <v>631487</v>
      </c>
      <c r="AA25" s="223">
        <v>129085</v>
      </c>
      <c r="AB25" s="223">
        <v>179591</v>
      </c>
      <c r="AC25" s="223">
        <v>187300</v>
      </c>
      <c r="AD25" s="223">
        <v>129414</v>
      </c>
      <c r="AE25" s="224">
        <v>625390</v>
      </c>
      <c r="AF25" s="166"/>
    </row>
    <row r="26" spans="1:35" collapsed="1" x14ac:dyDescent="0.65">
      <c r="A26" s="11" t="s">
        <v>39</v>
      </c>
      <c r="B26" s="217">
        <v>0</v>
      </c>
      <c r="C26" s="217">
        <v>0</v>
      </c>
      <c r="D26" s="217">
        <v>84</v>
      </c>
      <c r="E26" s="217">
        <v>-84</v>
      </c>
      <c r="F26" s="218">
        <v>0</v>
      </c>
      <c r="G26" s="217">
        <v>0</v>
      </c>
      <c r="H26" s="217">
        <v>0</v>
      </c>
      <c r="I26" s="217">
        <v>0</v>
      </c>
      <c r="J26" s="217">
        <v>0</v>
      </c>
      <c r="K26" s="218">
        <v>0</v>
      </c>
      <c r="L26" s="217">
        <v>0</v>
      </c>
      <c r="M26" s="217">
        <v>0</v>
      </c>
      <c r="N26" s="217">
        <v>0</v>
      </c>
      <c r="O26" s="217">
        <v>0</v>
      </c>
      <c r="P26" s="218">
        <v>0</v>
      </c>
      <c r="Q26" s="217">
        <v>0</v>
      </c>
      <c r="R26" s="217">
        <v>0</v>
      </c>
      <c r="S26" s="217">
        <v>0</v>
      </c>
      <c r="T26" s="217">
        <v>0</v>
      </c>
      <c r="U26" s="218">
        <v>0</v>
      </c>
      <c r="V26" s="217">
        <v>0</v>
      </c>
      <c r="W26" s="217">
        <v>0</v>
      </c>
      <c r="X26" s="217">
        <v>0</v>
      </c>
      <c r="Y26" s="217">
        <v>0</v>
      </c>
      <c r="Z26" s="218">
        <v>0</v>
      </c>
      <c r="AA26" s="217">
        <v>0</v>
      </c>
      <c r="AB26" s="217">
        <v>0</v>
      </c>
      <c r="AC26" s="217">
        <v>0</v>
      </c>
      <c r="AD26" s="217">
        <v>0</v>
      </c>
      <c r="AE26" s="218">
        <v>0</v>
      </c>
      <c r="AF26" s="166"/>
    </row>
    <row r="27" spans="1:35" collapsed="1" x14ac:dyDescent="0.65">
      <c r="A27" s="11" t="s">
        <v>8</v>
      </c>
      <c r="B27" s="217">
        <v>75</v>
      </c>
      <c r="C27" s="217">
        <v>240</v>
      </c>
      <c r="D27" s="217">
        <v>382</v>
      </c>
      <c r="E27" s="217">
        <v>3073</v>
      </c>
      <c r="F27" s="218">
        <v>3770</v>
      </c>
      <c r="G27" s="217">
        <v>624</v>
      </c>
      <c r="H27" s="217">
        <v>142</v>
      </c>
      <c r="I27" s="217">
        <v>37</v>
      </c>
      <c r="J27" s="217">
        <v>19</v>
      </c>
      <c r="K27" s="218">
        <v>822</v>
      </c>
      <c r="L27" s="217">
        <v>4</v>
      </c>
      <c r="M27" s="217">
        <v>4</v>
      </c>
      <c r="N27" s="217">
        <v>34</v>
      </c>
      <c r="O27" s="217">
        <v>23</v>
      </c>
      <c r="P27" s="218">
        <v>65</v>
      </c>
      <c r="Q27" s="217">
        <v>16</v>
      </c>
      <c r="R27" s="217">
        <v>74</v>
      </c>
      <c r="S27" s="217">
        <v>294</v>
      </c>
      <c r="T27" s="217">
        <v>425</v>
      </c>
      <c r="U27" s="218">
        <v>809</v>
      </c>
      <c r="V27" s="217">
        <v>287</v>
      </c>
      <c r="W27" s="217">
        <v>216</v>
      </c>
      <c r="X27" s="217">
        <v>299</v>
      </c>
      <c r="Y27" s="217">
        <v>433</v>
      </c>
      <c r="Z27" s="218">
        <v>1235</v>
      </c>
      <c r="AA27" s="217">
        <v>481</v>
      </c>
      <c r="AB27" s="217">
        <v>1319</v>
      </c>
      <c r="AC27" s="217">
        <v>1360</v>
      </c>
      <c r="AD27" s="217">
        <v>1375</v>
      </c>
      <c r="AE27" s="218">
        <v>4535</v>
      </c>
      <c r="AF27" s="166"/>
    </row>
    <row r="28" spans="1:35" x14ac:dyDescent="0.65">
      <c r="A28" s="11" t="s">
        <v>7</v>
      </c>
      <c r="B28" s="217">
        <v>-5817</v>
      </c>
      <c r="C28" s="217">
        <v>-6508</v>
      </c>
      <c r="D28" s="217">
        <v>-7984</v>
      </c>
      <c r="E28" s="217">
        <v>-13854</v>
      </c>
      <c r="F28" s="218">
        <v>-34163</v>
      </c>
      <c r="G28" s="217">
        <v>-11151</v>
      </c>
      <c r="H28" s="217">
        <v>-9569</v>
      </c>
      <c r="I28" s="217">
        <v>-12979</v>
      </c>
      <c r="J28" s="217">
        <v>-14224</v>
      </c>
      <c r="K28" s="218">
        <v>-47923</v>
      </c>
      <c r="L28" s="217">
        <v>-16758</v>
      </c>
      <c r="M28" s="217">
        <v>-11759</v>
      </c>
      <c r="N28" s="217">
        <v>-12173</v>
      </c>
      <c r="O28" s="217">
        <v>-9330</v>
      </c>
      <c r="P28" s="218">
        <v>-50660</v>
      </c>
      <c r="Q28" s="217">
        <v>-8232</v>
      </c>
      <c r="R28" s="217">
        <v>-7365</v>
      </c>
      <c r="S28" s="217">
        <v>-6744</v>
      </c>
      <c r="T28" s="217">
        <v>-6545</v>
      </c>
      <c r="U28" s="218">
        <v>-28886</v>
      </c>
      <c r="V28" s="217">
        <v>-6137</v>
      </c>
      <c r="W28" s="217">
        <v>-5226</v>
      </c>
      <c r="X28" s="217">
        <v>-4842</v>
      </c>
      <c r="Y28" s="217">
        <v>-5674</v>
      </c>
      <c r="Z28" s="218">
        <v>-21879</v>
      </c>
      <c r="AA28" s="217">
        <v>-4897</v>
      </c>
      <c r="AB28" s="217">
        <v>-11219</v>
      </c>
      <c r="AC28" s="217">
        <v>-21022</v>
      </c>
      <c r="AD28" s="217">
        <v>-25361</v>
      </c>
      <c r="AE28" s="218">
        <v>-62499</v>
      </c>
      <c r="AF28" s="166"/>
    </row>
    <row r="29" spans="1:35" ht="19.5" thickBot="1" x14ac:dyDescent="0.7">
      <c r="A29" s="11" t="s">
        <v>206</v>
      </c>
      <c r="B29" s="217">
        <v>-14228</v>
      </c>
      <c r="C29" s="217">
        <v>1484</v>
      </c>
      <c r="D29" s="217">
        <v>22420</v>
      </c>
      <c r="E29" s="217">
        <v>-10391</v>
      </c>
      <c r="F29" s="218">
        <v>-715</v>
      </c>
      <c r="G29" s="217">
        <v>3192</v>
      </c>
      <c r="H29" s="217">
        <v>215</v>
      </c>
      <c r="I29" s="217">
        <v>61</v>
      </c>
      <c r="J29" s="217">
        <v>779</v>
      </c>
      <c r="K29" s="218">
        <v>4247</v>
      </c>
      <c r="L29" s="217">
        <v>12147</v>
      </c>
      <c r="M29" s="217">
        <v>-7036</v>
      </c>
      <c r="N29" s="217">
        <v>-11932</v>
      </c>
      <c r="O29" s="217">
        <v>-1013</v>
      </c>
      <c r="P29" s="218">
        <v>-7194</v>
      </c>
      <c r="Q29" s="217">
        <v>-28949</v>
      </c>
      <c r="R29" s="217">
        <v>14575</v>
      </c>
      <c r="S29" s="217">
        <v>-29453</v>
      </c>
      <c r="T29" s="217">
        <v>-23729</v>
      </c>
      <c r="U29" s="218">
        <v>-67556</v>
      </c>
      <c r="V29" s="217">
        <v>-14315</v>
      </c>
      <c r="W29" s="217">
        <v>-19967</v>
      </c>
      <c r="X29" s="217">
        <v>-27375</v>
      </c>
      <c r="Y29" s="217">
        <v>-3827</v>
      </c>
      <c r="Z29" s="218">
        <v>-65484</v>
      </c>
      <c r="AA29" s="217">
        <v>-22630</v>
      </c>
      <c r="AB29" s="217">
        <v>-130</v>
      </c>
      <c r="AC29" s="217">
        <v>26902</v>
      </c>
      <c r="AD29" s="217">
        <v>19259</v>
      </c>
      <c r="AE29" s="218">
        <v>23401</v>
      </c>
      <c r="AF29" s="166"/>
    </row>
    <row r="30" spans="1:35" ht="19.5" thickBot="1" x14ac:dyDescent="0.7">
      <c r="A30" s="19" t="s">
        <v>205</v>
      </c>
      <c r="B30" s="227">
        <v>-19970</v>
      </c>
      <c r="C30" s="227">
        <v>-4784</v>
      </c>
      <c r="D30" s="227">
        <v>14818</v>
      </c>
      <c r="E30" s="227">
        <v>-21172</v>
      </c>
      <c r="F30" s="228">
        <v>-31108</v>
      </c>
      <c r="G30" s="227">
        <v>-7335</v>
      </c>
      <c r="H30" s="227">
        <v>-9212</v>
      </c>
      <c r="I30" s="227">
        <v>-12881</v>
      </c>
      <c r="J30" s="227">
        <v>-13426</v>
      </c>
      <c r="K30" s="228">
        <v>-42854</v>
      </c>
      <c r="L30" s="227">
        <v>-4607</v>
      </c>
      <c r="M30" s="227">
        <v>-18791</v>
      </c>
      <c r="N30" s="227">
        <v>-24071</v>
      </c>
      <c r="O30" s="227">
        <v>-10320</v>
      </c>
      <c r="P30" s="228">
        <v>-57789</v>
      </c>
      <c r="Q30" s="227">
        <v>-37165</v>
      </c>
      <c r="R30" s="227">
        <v>7284</v>
      </c>
      <c r="S30" s="227">
        <v>-35903</v>
      </c>
      <c r="T30" s="227">
        <v>-29849</v>
      </c>
      <c r="U30" s="228">
        <v>-95633</v>
      </c>
      <c r="V30" s="227">
        <v>-20165</v>
      </c>
      <c r="W30" s="227">
        <v>-24977</v>
      </c>
      <c r="X30" s="227">
        <v>-31918</v>
      </c>
      <c r="Y30" s="227">
        <v>-9068</v>
      </c>
      <c r="Z30" s="228">
        <v>-86128</v>
      </c>
      <c r="AA30" s="227">
        <v>-27046</v>
      </c>
      <c r="AB30" s="227">
        <v>-10030</v>
      </c>
      <c r="AC30" s="227">
        <v>7240</v>
      </c>
      <c r="AD30" s="227">
        <v>-4727</v>
      </c>
      <c r="AE30" s="228">
        <v>-34563</v>
      </c>
      <c r="AF30" s="166"/>
    </row>
    <row r="31" spans="1:35" ht="19.5" thickBot="1" x14ac:dyDescent="0.7">
      <c r="A31" s="19" t="s">
        <v>59</v>
      </c>
      <c r="B31" s="223">
        <v>-7973</v>
      </c>
      <c r="C31" s="223">
        <v>2397</v>
      </c>
      <c r="D31" s="223">
        <v>15537</v>
      </c>
      <c r="E31" s="223">
        <v>-26452</v>
      </c>
      <c r="F31" s="224">
        <v>-16491</v>
      </c>
      <c r="G31" s="223">
        <v>-16761</v>
      </c>
      <c r="H31" s="223">
        <v>-30900</v>
      </c>
      <c r="I31" s="223">
        <v>-33954</v>
      </c>
      <c r="J31" s="223">
        <v>-31247</v>
      </c>
      <c r="K31" s="224">
        <v>-112862</v>
      </c>
      <c r="L31" s="223">
        <v>8616</v>
      </c>
      <c r="M31" s="223">
        <v>32408</v>
      </c>
      <c r="N31" s="223">
        <v>40022</v>
      </c>
      <c r="O31" s="223">
        <v>71718</v>
      </c>
      <c r="P31" s="224">
        <v>152764</v>
      </c>
      <c r="Q31" s="223">
        <v>42843</v>
      </c>
      <c r="R31" s="223">
        <v>151135</v>
      </c>
      <c r="S31" s="223">
        <v>130860</v>
      </c>
      <c r="T31" s="223">
        <v>108676</v>
      </c>
      <c r="U31" s="224">
        <v>433514</v>
      </c>
      <c r="V31" s="223">
        <v>205984</v>
      </c>
      <c r="W31" s="223">
        <v>58191</v>
      </c>
      <c r="X31" s="223">
        <v>113731</v>
      </c>
      <c r="Y31" s="223">
        <v>167453</v>
      </c>
      <c r="Z31" s="224">
        <v>545359</v>
      </c>
      <c r="AA31" s="223">
        <v>102039</v>
      </c>
      <c r="AB31" s="223">
        <v>169561</v>
      </c>
      <c r="AC31" s="223">
        <v>194540</v>
      </c>
      <c r="AD31" s="223">
        <v>124687</v>
      </c>
      <c r="AE31" s="224">
        <v>590827</v>
      </c>
      <c r="AF31" s="166"/>
    </row>
    <row r="32" spans="1:35" x14ac:dyDescent="0.65">
      <c r="A32" s="11" t="s">
        <v>204</v>
      </c>
      <c r="B32" s="229">
        <v>-3069</v>
      </c>
      <c r="C32" s="229">
        <v>-398</v>
      </c>
      <c r="D32" s="229">
        <v>5054</v>
      </c>
      <c r="E32" s="229">
        <v>-3473</v>
      </c>
      <c r="F32" s="230">
        <v>-1886</v>
      </c>
      <c r="G32" s="229">
        <v>0</v>
      </c>
      <c r="H32" s="229">
        <v>-271</v>
      </c>
      <c r="I32" s="229">
        <v>62</v>
      </c>
      <c r="J32" s="229">
        <v>25</v>
      </c>
      <c r="K32" s="230">
        <v>-184</v>
      </c>
      <c r="L32" s="229">
        <v>-1748</v>
      </c>
      <c r="M32" s="229">
        <v>-16224</v>
      </c>
      <c r="N32" s="229">
        <v>-29285</v>
      </c>
      <c r="O32" s="229">
        <v>-15162</v>
      </c>
      <c r="P32" s="230">
        <v>-62419</v>
      </c>
      <c r="Q32" s="229">
        <v>-26559</v>
      </c>
      <c r="R32" s="229">
        <v>-51633</v>
      </c>
      <c r="S32" s="229">
        <v>-68457</v>
      </c>
      <c r="T32" s="229">
        <v>54560</v>
      </c>
      <c r="U32" s="230">
        <v>-92089</v>
      </c>
      <c r="V32" s="229">
        <v>-47568</v>
      </c>
      <c r="W32" s="229">
        <v>-7017</v>
      </c>
      <c r="X32" s="229">
        <v>-1378</v>
      </c>
      <c r="Y32" s="229">
        <v>39570</v>
      </c>
      <c r="Z32" s="230">
        <v>-16393</v>
      </c>
      <c r="AA32" s="229">
        <v>-63789</v>
      </c>
      <c r="AB32" s="229">
        <v>-105613</v>
      </c>
      <c r="AC32" s="229">
        <v>-149989</v>
      </c>
      <c r="AD32" s="229">
        <v>-106897</v>
      </c>
      <c r="AE32" s="230">
        <v>-426288</v>
      </c>
      <c r="AF32" s="166"/>
    </row>
    <row r="33" spans="1:32" ht="19.5" thickBot="1" x14ac:dyDescent="0.7">
      <c r="A33" s="11" t="s">
        <v>203</v>
      </c>
      <c r="B33" s="225">
        <v>-2636</v>
      </c>
      <c r="C33" s="225">
        <v>1703</v>
      </c>
      <c r="D33" s="225">
        <v>911</v>
      </c>
      <c r="E33" s="225">
        <v>-14324</v>
      </c>
      <c r="F33" s="226">
        <v>-14346</v>
      </c>
      <c r="G33" s="225">
        <v>-4571</v>
      </c>
      <c r="H33" s="225">
        <v>-8032</v>
      </c>
      <c r="I33" s="225">
        <v>5490</v>
      </c>
      <c r="J33" s="225">
        <v>17410</v>
      </c>
      <c r="K33" s="226">
        <v>10297</v>
      </c>
      <c r="L33" s="225">
        <v>-2010</v>
      </c>
      <c r="M33" s="225">
        <v>-10679</v>
      </c>
      <c r="N33" s="225">
        <v>-6005</v>
      </c>
      <c r="O33" s="225">
        <v>-21001</v>
      </c>
      <c r="P33" s="226">
        <v>-39695</v>
      </c>
      <c r="Q33" s="225">
        <v>-750</v>
      </c>
      <c r="R33" s="225">
        <v>2334</v>
      </c>
      <c r="S33" s="225">
        <v>14258</v>
      </c>
      <c r="T33" s="225">
        <v>-87732</v>
      </c>
      <c r="U33" s="226">
        <v>-71890</v>
      </c>
      <c r="V33" s="225">
        <v>-29682</v>
      </c>
      <c r="W33" s="225">
        <v>1007</v>
      </c>
      <c r="X33" s="225">
        <v>-29251</v>
      </c>
      <c r="Y33" s="225">
        <v>-74085</v>
      </c>
      <c r="Z33" s="226">
        <v>-132011</v>
      </c>
      <c r="AA33" s="225">
        <v>40401</v>
      </c>
      <c r="AB33" s="225">
        <v>75692</v>
      </c>
      <c r="AC33" s="225">
        <v>120908</v>
      </c>
      <c r="AD33" s="225">
        <v>75981</v>
      </c>
      <c r="AE33" s="226">
        <v>312982</v>
      </c>
      <c r="AF33" s="166"/>
    </row>
    <row r="34" spans="1:32" ht="19.5" thickBot="1" x14ac:dyDescent="0.7">
      <c r="A34" s="20" t="s">
        <v>58</v>
      </c>
      <c r="B34" s="231">
        <v>-5705</v>
      </c>
      <c r="C34" s="231">
        <v>1305</v>
      </c>
      <c r="D34" s="231">
        <v>5965</v>
      </c>
      <c r="E34" s="231">
        <v>-17797</v>
      </c>
      <c r="F34" s="232">
        <v>-16232</v>
      </c>
      <c r="G34" s="231">
        <v>-4571</v>
      </c>
      <c r="H34" s="231">
        <v>-8303</v>
      </c>
      <c r="I34" s="231">
        <v>5552</v>
      </c>
      <c r="J34" s="231">
        <v>17435</v>
      </c>
      <c r="K34" s="232">
        <v>10113</v>
      </c>
      <c r="L34" s="231">
        <v>-3758</v>
      </c>
      <c r="M34" s="231">
        <v>-26903</v>
      </c>
      <c r="N34" s="231">
        <v>-35290</v>
      </c>
      <c r="O34" s="231">
        <v>-36163</v>
      </c>
      <c r="P34" s="232">
        <v>-102114</v>
      </c>
      <c r="Q34" s="231">
        <v>-27309</v>
      </c>
      <c r="R34" s="231">
        <v>-49299</v>
      </c>
      <c r="S34" s="231">
        <v>-54199</v>
      </c>
      <c r="T34" s="231">
        <v>-33172</v>
      </c>
      <c r="U34" s="232">
        <v>-163979</v>
      </c>
      <c r="V34" s="231">
        <v>-77250</v>
      </c>
      <c r="W34" s="231">
        <v>-6010</v>
      </c>
      <c r="X34" s="231">
        <v>-30629</v>
      </c>
      <c r="Y34" s="231">
        <v>-34515</v>
      </c>
      <c r="Z34" s="232">
        <v>-148404</v>
      </c>
      <c r="AA34" s="231">
        <v>-23388</v>
      </c>
      <c r="AB34" s="231">
        <v>-29921</v>
      </c>
      <c r="AC34" s="231">
        <v>-29081</v>
      </c>
      <c r="AD34" s="231">
        <v>-30916</v>
      </c>
      <c r="AE34" s="232">
        <v>-113306</v>
      </c>
      <c r="AF34" s="166"/>
    </row>
    <row r="35" spans="1:32" ht="20" thickTop="1" thickBot="1" x14ac:dyDescent="0.7">
      <c r="A35" s="21" t="s">
        <v>57</v>
      </c>
      <c r="B35" s="233">
        <v>-13678</v>
      </c>
      <c r="C35" s="233">
        <v>3702</v>
      </c>
      <c r="D35" s="233">
        <v>21502</v>
      </c>
      <c r="E35" s="233">
        <v>-44249</v>
      </c>
      <c r="F35" s="234">
        <v>-32723</v>
      </c>
      <c r="G35" s="233">
        <v>-21332</v>
      </c>
      <c r="H35" s="233">
        <v>-39203</v>
      </c>
      <c r="I35" s="233">
        <v>-28402</v>
      </c>
      <c r="J35" s="233">
        <v>-13812</v>
      </c>
      <c r="K35" s="234">
        <v>-102749</v>
      </c>
      <c r="L35" s="233">
        <v>4858</v>
      </c>
      <c r="M35" s="233">
        <v>5505</v>
      </c>
      <c r="N35" s="233">
        <v>4732</v>
      </c>
      <c r="O35" s="233">
        <v>35555</v>
      </c>
      <c r="P35" s="234">
        <v>50650</v>
      </c>
      <c r="Q35" s="233">
        <v>15534</v>
      </c>
      <c r="R35" s="233">
        <v>101836</v>
      </c>
      <c r="S35" s="233">
        <v>76661</v>
      </c>
      <c r="T35" s="233">
        <v>75504</v>
      </c>
      <c r="U35" s="234">
        <v>269535</v>
      </c>
      <c r="V35" s="233">
        <v>128734</v>
      </c>
      <c r="W35" s="233">
        <v>52181</v>
      </c>
      <c r="X35" s="233">
        <v>83102</v>
      </c>
      <c r="Y35" s="233">
        <v>132938</v>
      </c>
      <c r="Z35" s="234">
        <v>396955</v>
      </c>
      <c r="AA35" s="233">
        <v>78651</v>
      </c>
      <c r="AB35" s="233">
        <v>139640</v>
      </c>
      <c r="AC35" s="233">
        <v>165459</v>
      </c>
      <c r="AD35" s="233">
        <v>93771</v>
      </c>
      <c r="AE35" s="234">
        <v>477521</v>
      </c>
      <c r="AF35" s="166"/>
    </row>
    <row r="36" spans="1:32" ht="20" thickTop="1" thickBot="1" x14ac:dyDescent="0.7">
      <c r="A36" s="22" t="s">
        <v>56</v>
      </c>
      <c r="B36" s="235">
        <v>0</v>
      </c>
      <c r="C36" s="235">
        <v>-765</v>
      </c>
      <c r="D36" s="235">
        <v>745</v>
      </c>
      <c r="E36" s="235">
        <v>-1163</v>
      </c>
      <c r="F36" s="236">
        <v>-1183</v>
      </c>
      <c r="G36" s="235">
        <v>0</v>
      </c>
      <c r="H36" s="235">
        <v>-168</v>
      </c>
      <c r="I36" s="235">
        <v>503</v>
      </c>
      <c r="J36" s="235">
        <v>11</v>
      </c>
      <c r="K36" s="236">
        <v>346</v>
      </c>
      <c r="L36" s="235">
        <v>-73</v>
      </c>
      <c r="M36" s="235">
        <v>-1162</v>
      </c>
      <c r="N36" s="235">
        <v>-279</v>
      </c>
      <c r="O36" s="235">
        <v>-951</v>
      </c>
      <c r="P36" s="236">
        <v>-2465</v>
      </c>
      <c r="Q36" s="235">
        <v>-84</v>
      </c>
      <c r="R36" s="235">
        <v>-1966</v>
      </c>
      <c r="S36" s="235">
        <v>-35</v>
      </c>
      <c r="T36" s="235">
        <v>-633</v>
      </c>
      <c r="U36" s="236">
        <v>-2718</v>
      </c>
      <c r="V36" s="235">
        <v>71</v>
      </c>
      <c r="W36" s="235">
        <v>-773</v>
      </c>
      <c r="X36" s="235">
        <v>60</v>
      </c>
      <c r="Y36" s="235">
        <v>4909</v>
      </c>
      <c r="Z36" s="236">
        <v>4267</v>
      </c>
      <c r="AA36" s="235">
        <v>32</v>
      </c>
      <c r="AB36" s="235">
        <v>11</v>
      </c>
      <c r="AC36" s="235">
        <v>-9717</v>
      </c>
      <c r="AD36" s="235">
        <v>3044</v>
      </c>
      <c r="AE36" s="236">
        <v>-6630</v>
      </c>
      <c r="AF36" s="166"/>
    </row>
    <row r="37" spans="1:32" ht="20" thickTop="1" thickBot="1" x14ac:dyDescent="0.7">
      <c r="A37" s="23" t="s">
        <v>55</v>
      </c>
      <c r="B37" s="233">
        <v>-13678</v>
      </c>
      <c r="C37" s="233">
        <v>2937</v>
      </c>
      <c r="D37" s="233">
        <v>22247</v>
      </c>
      <c r="E37" s="233">
        <v>-45412</v>
      </c>
      <c r="F37" s="234">
        <v>-33906</v>
      </c>
      <c r="G37" s="233">
        <v>-21332</v>
      </c>
      <c r="H37" s="233">
        <v>-39371</v>
      </c>
      <c r="I37" s="233">
        <v>-27899</v>
      </c>
      <c r="J37" s="233">
        <v>-13801</v>
      </c>
      <c r="K37" s="234">
        <v>-102403</v>
      </c>
      <c r="L37" s="233">
        <v>4785</v>
      </c>
      <c r="M37" s="233">
        <v>4343</v>
      </c>
      <c r="N37" s="233">
        <v>4453</v>
      </c>
      <c r="O37" s="233">
        <v>34604</v>
      </c>
      <c r="P37" s="234">
        <v>48185</v>
      </c>
      <c r="Q37" s="233">
        <v>15450</v>
      </c>
      <c r="R37" s="233">
        <v>99870</v>
      </c>
      <c r="S37" s="233">
        <v>76626</v>
      </c>
      <c r="T37" s="233">
        <v>74871</v>
      </c>
      <c r="U37" s="234">
        <v>266817</v>
      </c>
      <c r="V37" s="233">
        <v>128805</v>
      </c>
      <c r="W37" s="233">
        <v>51408</v>
      </c>
      <c r="X37" s="233">
        <v>83162</v>
      </c>
      <c r="Y37" s="233">
        <v>137847</v>
      </c>
      <c r="Z37" s="234">
        <v>401222</v>
      </c>
      <c r="AA37" s="233">
        <v>78683</v>
      </c>
      <c r="AB37" s="233">
        <v>139651</v>
      </c>
      <c r="AC37" s="233">
        <v>155742</v>
      </c>
      <c r="AD37" s="233">
        <v>96815</v>
      </c>
      <c r="AE37" s="234">
        <v>470891</v>
      </c>
      <c r="AF37" s="166"/>
    </row>
    <row r="38" spans="1:32" ht="19.5" thickTop="1" x14ac:dyDescent="0.65"/>
    <row r="39" spans="1:32" x14ac:dyDescent="0.65">
      <c r="A39" s="117" t="s">
        <v>364</v>
      </c>
    </row>
    <row r="40" spans="1:32" x14ac:dyDescent="0.65">
      <c r="A40" s="117" t="s">
        <v>224</v>
      </c>
    </row>
  </sheetData>
  <phoneticPr fontId="3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dimension ref="A5:AF94"/>
  <sheetViews>
    <sheetView showGridLines="0" zoomScaleNormal="100" workbookViewId="0">
      <pane xSplit="1" ySplit="7" topLeftCell="B8" activePane="bottomRight" state="frozen"/>
      <selection activeCell="Z41" sqref="Z41"/>
      <selection pane="topRight" activeCell="Z41" sqref="Z41"/>
      <selection pane="bottomLeft" activeCell="Z41" sqref="Z41"/>
      <selection pane="bottomRight"/>
    </sheetView>
  </sheetViews>
  <sheetFormatPr defaultColWidth="11.453125" defaultRowHeight="15" x14ac:dyDescent="0.5"/>
  <cols>
    <col min="1" max="1" width="60.81640625" style="10" bestFit="1" customWidth="1"/>
    <col min="2" max="11" width="10.08984375" style="76" customWidth="1"/>
    <col min="12" max="13" width="10.08984375" style="76" customWidth="1" collapsed="1"/>
    <col min="14" max="26" width="10.08984375" style="76" customWidth="1"/>
    <col min="27" max="29" width="10.08984375" style="83" customWidth="1"/>
    <col min="30" max="30" width="10.08984375" style="76" customWidth="1"/>
    <col min="31" max="31" width="11.7265625" style="76" customWidth="1"/>
    <col min="32" max="16384" width="11.453125" style="10"/>
  </cols>
  <sheetData>
    <row r="5" spans="1:32" ht="17.5" x14ac:dyDescent="0.5">
      <c r="A5" s="17" t="s">
        <v>125</v>
      </c>
    </row>
    <row r="6" spans="1:32" x14ac:dyDescent="0.5">
      <c r="A6" s="11"/>
    </row>
    <row r="7" spans="1:32" ht="15.5" thickBot="1" x14ac:dyDescent="0.55000000000000004">
      <c r="A7" s="150" t="s">
        <v>53</v>
      </c>
      <c r="B7" s="125" t="s">
        <v>124</v>
      </c>
      <c r="C7" s="125" t="s">
        <v>123</v>
      </c>
      <c r="D7" s="125" t="s">
        <v>122</v>
      </c>
      <c r="E7" s="125" t="s">
        <v>121</v>
      </c>
      <c r="F7" s="145">
        <v>2019</v>
      </c>
      <c r="G7" s="125" t="s">
        <v>120</v>
      </c>
      <c r="H7" s="125" t="s">
        <v>119</v>
      </c>
      <c r="I7" s="125" t="s">
        <v>118</v>
      </c>
      <c r="J7" s="125" t="s">
        <v>117</v>
      </c>
      <c r="K7" s="145">
        <v>2020</v>
      </c>
      <c r="L7" s="125" t="s">
        <v>116</v>
      </c>
      <c r="M7" s="125" t="s">
        <v>115</v>
      </c>
      <c r="N7" s="125" t="s">
        <v>114</v>
      </c>
      <c r="O7" s="125" t="s">
        <v>113</v>
      </c>
      <c r="P7" s="145">
        <v>2021</v>
      </c>
      <c r="Q7" s="125" t="s">
        <v>112</v>
      </c>
      <c r="R7" s="125" t="s">
        <v>134</v>
      </c>
      <c r="S7" s="125" t="s">
        <v>142</v>
      </c>
      <c r="T7" s="125" t="s">
        <v>143</v>
      </c>
      <c r="U7" s="145">
        <v>2022</v>
      </c>
      <c r="V7" s="125" t="s">
        <v>171</v>
      </c>
      <c r="W7" s="125" t="s">
        <v>180</v>
      </c>
      <c r="X7" s="125" t="s">
        <v>184</v>
      </c>
      <c r="Y7" s="125" t="s">
        <v>199</v>
      </c>
      <c r="Z7" s="145">
        <v>2023</v>
      </c>
      <c r="AA7" s="125" t="s">
        <v>201</v>
      </c>
      <c r="AB7" s="125" t="s">
        <v>474</v>
      </c>
      <c r="AC7" s="125" t="s">
        <v>488</v>
      </c>
      <c r="AD7" s="125" t="s">
        <v>499</v>
      </c>
      <c r="AE7" s="145">
        <v>2024</v>
      </c>
    </row>
    <row r="8" spans="1:32" x14ac:dyDescent="0.5">
      <c r="A8" s="12" t="s">
        <v>107</v>
      </c>
      <c r="B8" s="77"/>
      <c r="C8" s="77"/>
      <c r="D8" s="77"/>
      <c r="E8" s="77"/>
      <c r="F8" s="78"/>
      <c r="G8" s="77"/>
      <c r="H8" s="77"/>
      <c r="I8" s="77"/>
      <c r="J8" s="77"/>
      <c r="K8" s="78"/>
      <c r="L8" s="79"/>
      <c r="M8" s="79"/>
      <c r="N8" s="77"/>
      <c r="O8" s="80"/>
      <c r="P8" s="78"/>
      <c r="Q8" s="79"/>
      <c r="R8" s="79"/>
      <c r="S8" s="79"/>
      <c r="T8" s="80"/>
      <c r="U8" s="78"/>
      <c r="V8" s="80"/>
      <c r="W8" s="80"/>
      <c r="X8" s="80"/>
      <c r="Y8" s="80"/>
      <c r="Z8" s="78"/>
      <c r="AA8" s="88"/>
      <c r="AB8" s="88"/>
      <c r="AC8" s="88"/>
      <c r="AD8" s="80"/>
      <c r="AE8" s="78"/>
    </row>
    <row r="9" spans="1:32" x14ac:dyDescent="0.5">
      <c r="A9" s="168" t="s">
        <v>57</v>
      </c>
      <c r="B9" s="192">
        <v>-13678</v>
      </c>
      <c r="C9" s="192">
        <v>3702</v>
      </c>
      <c r="D9" s="192">
        <v>21502</v>
      </c>
      <c r="E9" s="192">
        <v>-44249</v>
      </c>
      <c r="F9" s="189">
        <v>-32723</v>
      </c>
      <c r="G9" s="187">
        <v>-21332</v>
      </c>
      <c r="H9" s="187">
        <v>-39203</v>
      </c>
      <c r="I9" s="187">
        <v>-28402</v>
      </c>
      <c r="J9" s="192">
        <v>-13812</v>
      </c>
      <c r="K9" s="189">
        <v>-102749</v>
      </c>
      <c r="L9" s="197">
        <v>4858</v>
      </c>
      <c r="M9" s="197">
        <v>5505</v>
      </c>
      <c r="N9" s="192">
        <v>4732</v>
      </c>
      <c r="O9" s="187">
        <v>35555</v>
      </c>
      <c r="P9" s="188">
        <v>50650</v>
      </c>
      <c r="Q9" s="197">
        <v>15534</v>
      </c>
      <c r="R9" s="197">
        <v>101836</v>
      </c>
      <c r="S9" s="197">
        <v>76661</v>
      </c>
      <c r="T9" s="187">
        <v>75504</v>
      </c>
      <c r="U9" s="188">
        <v>269535</v>
      </c>
      <c r="V9" s="187">
        <v>128734</v>
      </c>
      <c r="W9" s="187">
        <v>52181</v>
      </c>
      <c r="X9" s="187">
        <v>83102</v>
      </c>
      <c r="Y9" s="187">
        <v>132938</v>
      </c>
      <c r="Z9" s="188">
        <v>396955</v>
      </c>
      <c r="AA9" s="198">
        <v>78651</v>
      </c>
      <c r="AB9" s="198">
        <v>139640</v>
      </c>
      <c r="AC9" s="198">
        <v>165459</v>
      </c>
      <c r="AD9" s="199">
        <v>93771</v>
      </c>
      <c r="AE9" s="200">
        <v>477521</v>
      </c>
      <c r="AF9" s="184"/>
    </row>
    <row r="10" spans="1:32" x14ac:dyDescent="0.5">
      <c r="A10" s="169"/>
      <c r="B10" s="192"/>
      <c r="C10" s="192"/>
      <c r="D10" s="192"/>
      <c r="E10" s="192"/>
      <c r="F10" s="189"/>
      <c r="G10" s="187"/>
      <c r="H10" s="187"/>
      <c r="I10" s="187"/>
      <c r="J10" s="192"/>
      <c r="K10" s="189"/>
      <c r="L10" s="197"/>
      <c r="M10" s="197"/>
      <c r="N10" s="192"/>
      <c r="O10" s="187"/>
      <c r="P10" s="188"/>
      <c r="Q10" s="197"/>
      <c r="R10" s="197"/>
      <c r="S10" s="197"/>
      <c r="T10" s="187"/>
      <c r="U10" s="188"/>
      <c r="V10" s="187"/>
      <c r="W10" s="187"/>
      <c r="X10" s="187"/>
      <c r="Y10" s="187"/>
      <c r="Z10" s="188"/>
      <c r="AA10" s="198"/>
      <c r="AB10" s="198"/>
      <c r="AC10" s="198"/>
      <c r="AD10" s="199"/>
      <c r="AE10" s="200"/>
      <c r="AF10" s="184"/>
    </row>
    <row r="11" spans="1:32" x14ac:dyDescent="0.5">
      <c r="A11" s="169" t="s">
        <v>106</v>
      </c>
      <c r="B11" s="192"/>
      <c r="C11" s="192"/>
      <c r="D11" s="192"/>
      <c r="E11" s="192"/>
      <c r="F11" s="189"/>
      <c r="G11" s="187"/>
      <c r="H11" s="187"/>
      <c r="I11" s="187"/>
      <c r="J11" s="192"/>
      <c r="K11" s="189"/>
      <c r="L11" s="197"/>
      <c r="M11" s="197"/>
      <c r="N11" s="192"/>
      <c r="O11" s="187"/>
      <c r="P11" s="188"/>
      <c r="Q11" s="197"/>
      <c r="R11" s="197"/>
      <c r="S11" s="197"/>
      <c r="T11" s="187"/>
      <c r="U11" s="188"/>
      <c r="V11" s="187"/>
      <c r="W11" s="187"/>
      <c r="X11" s="187"/>
      <c r="Y11" s="187"/>
      <c r="Z11" s="188"/>
      <c r="AA11" s="198"/>
      <c r="AB11" s="198"/>
      <c r="AC11" s="198"/>
      <c r="AD11" s="199"/>
      <c r="AE11" s="200"/>
      <c r="AF11" s="184"/>
    </row>
    <row r="12" spans="1:32" x14ac:dyDescent="0.5">
      <c r="A12" s="169" t="s">
        <v>105</v>
      </c>
      <c r="B12" s="192"/>
      <c r="C12" s="192"/>
      <c r="D12" s="192"/>
      <c r="E12" s="192"/>
      <c r="F12" s="189"/>
      <c r="G12" s="187"/>
      <c r="H12" s="187"/>
      <c r="I12" s="187"/>
      <c r="J12" s="192"/>
      <c r="K12" s="189"/>
      <c r="L12" s="197"/>
      <c r="M12" s="197"/>
      <c r="N12" s="192"/>
      <c r="O12" s="187"/>
      <c r="P12" s="188"/>
      <c r="Q12" s="197"/>
      <c r="R12" s="197"/>
      <c r="S12" s="197"/>
      <c r="T12" s="187"/>
      <c r="U12" s="188"/>
      <c r="V12" s="187"/>
      <c r="W12" s="187"/>
      <c r="X12" s="187"/>
      <c r="Y12" s="187"/>
      <c r="Z12" s="188"/>
      <c r="AA12" s="198"/>
      <c r="AB12" s="198"/>
      <c r="AC12" s="198"/>
      <c r="AD12" s="199"/>
      <c r="AE12" s="200"/>
      <c r="AF12" s="184"/>
    </row>
    <row r="13" spans="1:32" x14ac:dyDescent="0.5">
      <c r="A13" s="168" t="s">
        <v>174</v>
      </c>
      <c r="B13" s="192">
        <v>0</v>
      </c>
      <c r="C13" s="192">
        <v>0</v>
      </c>
      <c r="D13" s="192">
        <v>0</v>
      </c>
      <c r="E13" s="192">
        <v>0</v>
      </c>
      <c r="F13" s="189">
        <v>0</v>
      </c>
      <c r="G13" s="187">
        <v>0</v>
      </c>
      <c r="H13" s="187">
        <v>0</v>
      </c>
      <c r="I13" s="187">
        <v>0</v>
      </c>
      <c r="J13" s="192">
        <v>0</v>
      </c>
      <c r="K13" s="189">
        <v>0</v>
      </c>
      <c r="L13" s="197">
        <v>0</v>
      </c>
      <c r="M13" s="197">
        <v>0</v>
      </c>
      <c r="N13" s="192">
        <v>0</v>
      </c>
      <c r="O13" s="187">
        <v>0</v>
      </c>
      <c r="P13" s="188">
        <v>0</v>
      </c>
      <c r="Q13" s="197">
        <v>0</v>
      </c>
      <c r="R13" s="197">
        <v>0</v>
      </c>
      <c r="S13" s="197">
        <v>0</v>
      </c>
      <c r="T13" s="187">
        <v>0</v>
      </c>
      <c r="U13" s="188">
        <v>0</v>
      </c>
      <c r="V13" s="187">
        <v>3233</v>
      </c>
      <c r="W13" s="187">
        <v>6165</v>
      </c>
      <c r="X13" s="187">
        <v>10169</v>
      </c>
      <c r="Y13" s="187">
        <v>7972</v>
      </c>
      <c r="Z13" s="188">
        <v>27539</v>
      </c>
      <c r="AA13" s="198">
        <v>9105</v>
      </c>
      <c r="AB13" s="198">
        <v>7792</v>
      </c>
      <c r="AC13" s="198">
        <v>8152</v>
      </c>
      <c r="AD13" s="199">
        <v>8521</v>
      </c>
      <c r="AE13" s="200">
        <v>33570</v>
      </c>
      <c r="AF13" s="184"/>
    </row>
    <row r="14" spans="1:32" x14ac:dyDescent="0.5">
      <c r="A14" s="168" t="s">
        <v>99</v>
      </c>
      <c r="B14" s="192">
        <v>1244</v>
      </c>
      <c r="C14" s="192">
        <v>3510</v>
      </c>
      <c r="D14" s="192">
        <v>2778</v>
      </c>
      <c r="E14" s="192">
        <v>3123</v>
      </c>
      <c r="F14" s="189">
        <v>10655</v>
      </c>
      <c r="G14" s="187">
        <v>2566</v>
      </c>
      <c r="H14" s="187">
        <v>2464</v>
      </c>
      <c r="I14" s="187">
        <v>2713</v>
      </c>
      <c r="J14" s="192">
        <v>2751</v>
      </c>
      <c r="K14" s="189">
        <v>10494</v>
      </c>
      <c r="L14" s="197">
        <v>3014</v>
      </c>
      <c r="M14" s="197">
        <v>2627</v>
      </c>
      <c r="N14" s="192">
        <v>2457</v>
      </c>
      <c r="O14" s="187">
        <v>2494</v>
      </c>
      <c r="P14" s="188">
        <v>10592</v>
      </c>
      <c r="Q14" s="197">
        <v>2341</v>
      </c>
      <c r="R14" s="197">
        <v>4834</v>
      </c>
      <c r="S14" s="197">
        <v>4601</v>
      </c>
      <c r="T14" s="187">
        <v>4800</v>
      </c>
      <c r="U14" s="188">
        <v>16576</v>
      </c>
      <c r="V14" s="187">
        <v>5039</v>
      </c>
      <c r="W14" s="187">
        <v>8211</v>
      </c>
      <c r="X14" s="187">
        <v>4025</v>
      </c>
      <c r="Y14" s="187">
        <v>5858</v>
      </c>
      <c r="Z14" s="188">
        <v>23133</v>
      </c>
      <c r="AA14" s="198">
        <v>6643</v>
      </c>
      <c r="AB14" s="198">
        <v>9780</v>
      </c>
      <c r="AC14" s="198">
        <v>12215</v>
      </c>
      <c r="AD14" s="199">
        <v>6285</v>
      </c>
      <c r="AE14" s="200">
        <v>34923</v>
      </c>
      <c r="AF14" s="184"/>
    </row>
    <row r="15" spans="1:32" x14ac:dyDescent="0.5">
      <c r="A15" s="168" t="s">
        <v>487</v>
      </c>
      <c r="B15" s="192">
        <v>1448</v>
      </c>
      <c r="C15" s="192">
        <v>534</v>
      </c>
      <c r="D15" s="192">
        <v>-490</v>
      </c>
      <c r="E15" s="192">
        <v>718</v>
      </c>
      <c r="F15" s="189">
        <v>2210</v>
      </c>
      <c r="G15" s="187">
        <v>7</v>
      </c>
      <c r="H15" s="187">
        <v>-143</v>
      </c>
      <c r="I15" s="187">
        <v>225</v>
      </c>
      <c r="J15" s="192">
        <v>14</v>
      </c>
      <c r="K15" s="189">
        <v>103</v>
      </c>
      <c r="L15" s="197">
        <v>662</v>
      </c>
      <c r="M15" s="197">
        <v>153</v>
      </c>
      <c r="N15" s="192">
        <v>417</v>
      </c>
      <c r="O15" s="187">
        <v>698</v>
      </c>
      <c r="P15" s="188">
        <v>1930</v>
      </c>
      <c r="Q15" s="197">
        <v>988</v>
      </c>
      <c r="R15" s="197">
        <v>523</v>
      </c>
      <c r="S15" s="197">
        <v>564</v>
      </c>
      <c r="T15" s="187">
        <v>715</v>
      </c>
      <c r="U15" s="188">
        <v>2790</v>
      </c>
      <c r="V15" s="187">
        <v>-567</v>
      </c>
      <c r="W15" s="187">
        <v>-1</v>
      </c>
      <c r="X15" s="187">
        <v>-153</v>
      </c>
      <c r="Y15" s="187">
        <v>143</v>
      </c>
      <c r="Z15" s="188">
        <v>-578</v>
      </c>
      <c r="AA15" s="198">
        <v>115</v>
      </c>
      <c r="AB15" s="198">
        <v>908</v>
      </c>
      <c r="AC15" s="198">
        <v>174</v>
      </c>
      <c r="AD15" s="199">
        <v>64</v>
      </c>
      <c r="AE15" s="200">
        <v>1261</v>
      </c>
      <c r="AF15" s="184"/>
    </row>
    <row r="16" spans="1:32" x14ac:dyDescent="0.5">
      <c r="A16" s="168" t="s">
        <v>103</v>
      </c>
      <c r="B16" s="192">
        <v>-2712</v>
      </c>
      <c r="C16" s="192">
        <v>778</v>
      </c>
      <c r="D16" s="192">
        <v>3325</v>
      </c>
      <c r="E16" s="192">
        <v>1600</v>
      </c>
      <c r="F16" s="189">
        <v>2991</v>
      </c>
      <c r="G16" s="187">
        <v>611</v>
      </c>
      <c r="H16" s="187">
        <v>2696</v>
      </c>
      <c r="I16" s="187">
        <v>-2229</v>
      </c>
      <c r="J16" s="192">
        <v>-4146</v>
      </c>
      <c r="K16" s="189">
        <v>-3068</v>
      </c>
      <c r="L16" s="197">
        <v>-7404</v>
      </c>
      <c r="M16" s="197">
        <v>-1411</v>
      </c>
      <c r="N16" s="192">
        <v>-1926</v>
      </c>
      <c r="O16" s="187">
        <v>-3587</v>
      </c>
      <c r="P16" s="188">
        <v>-14328</v>
      </c>
      <c r="Q16" s="197">
        <v>-6696</v>
      </c>
      <c r="R16" s="197">
        <v>-13791</v>
      </c>
      <c r="S16" s="197">
        <v>-19373</v>
      </c>
      <c r="T16" s="187">
        <v>6597</v>
      </c>
      <c r="U16" s="188">
        <v>-33263</v>
      </c>
      <c r="V16" s="187">
        <v>-6570</v>
      </c>
      <c r="W16" s="187">
        <v>2548</v>
      </c>
      <c r="X16" s="187">
        <v>-6509</v>
      </c>
      <c r="Y16" s="187">
        <v>-7927</v>
      </c>
      <c r="Z16" s="188">
        <v>-18458</v>
      </c>
      <c r="AA16" s="198">
        <v>12288</v>
      </c>
      <c r="AB16" s="198">
        <v>-509</v>
      </c>
      <c r="AC16" s="198">
        <v>-9474</v>
      </c>
      <c r="AD16" s="199">
        <v>-1852</v>
      </c>
      <c r="AE16" s="200">
        <v>453</v>
      </c>
      <c r="AF16" s="184"/>
    </row>
    <row r="17" spans="1:32" x14ac:dyDescent="0.5">
      <c r="A17" s="168" t="s">
        <v>100</v>
      </c>
      <c r="B17" s="192">
        <v>232</v>
      </c>
      <c r="C17" s="192">
        <v>194</v>
      </c>
      <c r="D17" s="192">
        <v>433</v>
      </c>
      <c r="E17" s="192">
        <v>-849</v>
      </c>
      <c r="F17" s="189">
        <v>10</v>
      </c>
      <c r="G17" s="187">
        <v>-194</v>
      </c>
      <c r="H17" s="187">
        <v>1165</v>
      </c>
      <c r="I17" s="187">
        <v>1055</v>
      </c>
      <c r="J17" s="192">
        <v>1406</v>
      </c>
      <c r="K17" s="189">
        <v>3432</v>
      </c>
      <c r="L17" s="197">
        <v>-3105</v>
      </c>
      <c r="M17" s="197">
        <v>390</v>
      </c>
      <c r="N17" s="192">
        <v>57</v>
      </c>
      <c r="O17" s="187">
        <v>4958</v>
      </c>
      <c r="P17" s="188">
        <v>2300</v>
      </c>
      <c r="Q17" s="197">
        <v>681</v>
      </c>
      <c r="R17" s="197">
        <v>3441</v>
      </c>
      <c r="S17" s="197">
        <v>668</v>
      </c>
      <c r="T17" s="187">
        <v>-2229</v>
      </c>
      <c r="U17" s="188">
        <v>2561</v>
      </c>
      <c r="V17" s="187">
        <v>709</v>
      </c>
      <c r="W17" s="187">
        <v>2758</v>
      </c>
      <c r="X17" s="187">
        <v>-6410</v>
      </c>
      <c r="Y17" s="187">
        <v>806</v>
      </c>
      <c r="Z17" s="188">
        <v>-2137</v>
      </c>
      <c r="AA17" s="198">
        <v>-371</v>
      </c>
      <c r="AB17" s="198">
        <v>316</v>
      </c>
      <c r="AC17" s="198">
        <v>463</v>
      </c>
      <c r="AD17" s="199">
        <v>-1341</v>
      </c>
      <c r="AE17" s="200">
        <v>-933</v>
      </c>
      <c r="AF17" s="184"/>
    </row>
    <row r="18" spans="1:32" x14ac:dyDescent="0.5">
      <c r="A18" s="168" t="s">
        <v>102</v>
      </c>
      <c r="B18" s="192">
        <v>398</v>
      </c>
      <c r="C18" s="192">
        <v>404</v>
      </c>
      <c r="D18" s="192">
        <v>407</v>
      </c>
      <c r="E18" s="192">
        <v>514</v>
      </c>
      <c r="F18" s="189">
        <v>1723</v>
      </c>
      <c r="G18" s="187">
        <v>579</v>
      </c>
      <c r="H18" s="187">
        <v>811</v>
      </c>
      <c r="I18" s="187">
        <v>573</v>
      </c>
      <c r="J18" s="192">
        <v>621</v>
      </c>
      <c r="K18" s="189">
        <v>2584</v>
      </c>
      <c r="L18" s="197">
        <v>561</v>
      </c>
      <c r="M18" s="197">
        <v>613</v>
      </c>
      <c r="N18" s="192">
        <v>634</v>
      </c>
      <c r="O18" s="187">
        <v>738</v>
      </c>
      <c r="P18" s="188">
        <v>2546</v>
      </c>
      <c r="Q18" s="197">
        <v>652</v>
      </c>
      <c r="R18" s="197">
        <v>556</v>
      </c>
      <c r="S18" s="197">
        <v>617</v>
      </c>
      <c r="T18" s="187">
        <v>619</v>
      </c>
      <c r="U18" s="188">
        <v>2444</v>
      </c>
      <c r="V18" s="187">
        <v>499</v>
      </c>
      <c r="W18" s="187">
        <v>616</v>
      </c>
      <c r="X18" s="187">
        <v>673</v>
      </c>
      <c r="Y18" s="187">
        <v>599</v>
      </c>
      <c r="Z18" s="188">
        <v>2387</v>
      </c>
      <c r="AA18" s="198">
        <v>254</v>
      </c>
      <c r="AB18" s="198">
        <v>286</v>
      </c>
      <c r="AC18" s="198">
        <v>323</v>
      </c>
      <c r="AD18" s="199">
        <v>449</v>
      </c>
      <c r="AE18" s="200">
        <v>1312</v>
      </c>
      <c r="AF18" s="184"/>
    </row>
    <row r="19" spans="1:32" x14ac:dyDescent="0.5">
      <c r="A19" s="170" t="s">
        <v>104</v>
      </c>
      <c r="B19" s="192">
        <v>-257</v>
      </c>
      <c r="C19" s="192">
        <v>77</v>
      </c>
      <c r="D19" s="192">
        <v>-222</v>
      </c>
      <c r="E19" s="192">
        <v>284</v>
      </c>
      <c r="F19" s="189">
        <v>-118</v>
      </c>
      <c r="G19" s="192">
        <v>22</v>
      </c>
      <c r="H19" s="192">
        <v>-36</v>
      </c>
      <c r="I19" s="192">
        <v>-8</v>
      </c>
      <c r="J19" s="192">
        <v>0</v>
      </c>
      <c r="K19" s="189">
        <v>-22</v>
      </c>
      <c r="L19" s="192">
        <v>0</v>
      </c>
      <c r="M19" s="197">
        <v>29</v>
      </c>
      <c r="N19" s="192">
        <v>-29</v>
      </c>
      <c r="O19" s="192">
        <v>406</v>
      </c>
      <c r="P19" s="189">
        <v>406</v>
      </c>
      <c r="Q19" s="197">
        <v>-36</v>
      </c>
      <c r="R19" s="197">
        <v>0</v>
      </c>
      <c r="S19" s="197">
        <v>0</v>
      </c>
      <c r="T19" s="192">
        <v>0</v>
      </c>
      <c r="U19" s="189">
        <v>-36</v>
      </c>
      <c r="V19" s="192">
        <v>0</v>
      </c>
      <c r="W19" s="192">
        <v>0</v>
      </c>
      <c r="X19" s="192">
        <v>0</v>
      </c>
      <c r="Y19" s="187">
        <v>0</v>
      </c>
      <c r="Z19" s="189">
        <v>0</v>
      </c>
      <c r="AA19" s="198">
        <v>0</v>
      </c>
      <c r="AB19" s="198">
        <v>0</v>
      </c>
      <c r="AC19" s="198">
        <v>0</v>
      </c>
      <c r="AD19" s="198">
        <v>0</v>
      </c>
      <c r="AE19" s="201">
        <v>0</v>
      </c>
      <c r="AF19" s="184"/>
    </row>
    <row r="20" spans="1:32" x14ac:dyDescent="0.5">
      <c r="A20" s="168" t="s">
        <v>98</v>
      </c>
      <c r="B20" s="192">
        <v>5705</v>
      </c>
      <c r="C20" s="192">
        <v>-1305</v>
      </c>
      <c r="D20" s="192">
        <v>-5965</v>
      </c>
      <c r="E20" s="192">
        <v>17797</v>
      </c>
      <c r="F20" s="189">
        <v>16232</v>
      </c>
      <c r="G20" s="187">
        <v>4571</v>
      </c>
      <c r="H20" s="187">
        <v>8303</v>
      </c>
      <c r="I20" s="187">
        <v>-5552</v>
      </c>
      <c r="J20" s="192">
        <v>-17435</v>
      </c>
      <c r="K20" s="189">
        <v>-10113</v>
      </c>
      <c r="L20" s="197">
        <v>3758</v>
      </c>
      <c r="M20" s="197">
        <v>26903</v>
      </c>
      <c r="N20" s="192">
        <v>35290</v>
      </c>
      <c r="O20" s="187">
        <v>36163</v>
      </c>
      <c r="P20" s="188">
        <v>102114</v>
      </c>
      <c r="Q20" s="197">
        <v>27309</v>
      </c>
      <c r="R20" s="197">
        <v>49299</v>
      </c>
      <c r="S20" s="197">
        <v>54199</v>
      </c>
      <c r="T20" s="187">
        <v>33172</v>
      </c>
      <c r="U20" s="188">
        <v>163979</v>
      </c>
      <c r="V20" s="187">
        <v>77250</v>
      </c>
      <c r="W20" s="187">
        <v>6010</v>
      </c>
      <c r="X20" s="187">
        <v>30629</v>
      </c>
      <c r="Y20" s="187">
        <v>34515</v>
      </c>
      <c r="Z20" s="188">
        <v>148404</v>
      </c>
      <c r="AA20" s="198">
        <v>23388</v>
      </c>
      <c r="AB20" s="198">
        <v>29921</v>
      </c>
      <c r="AC20" s="198">
        <v>29081</v>
      </c>
      <c r="AD20" s="199">
        <v>30916</v>
      </c>
      <c r="AE20" s="200">
        <v>113306</v>
      </c>
      <c r="AF20" s="184"/>
    </row>
    <row r="21" spans="1:32" x14ac:dyDescent="0.5">
      <c r="A21" s="168" t="s">
        <v>29</v>
      </c>
      <c r="B21" s="192">
        <v>233</v>
      </c>
      <c r="C21" s="192">
        <v>-121</v>
      </c>
      <c r="D21" s="192">
        <v>453</v>
      </c>
      <c r="E21" s="192">
        <v>-345</v>
      </c>
      <c r="F21" s="189">
        <v>220</v>
      </c>
      <c r="G21" s="187">
        <v>53</v>
      </c>
      <c r="H21" s="187">
        <v>90</v>
      </c>
      <c r="I21" s="187">
        <v>61</v>
      </c>
      <c r="J21" s="192">
        <v>46</v>
      </c>
      <c r="K21" s="189">
        <v>250</v>
      </c>
      <c r="L21" s="197">
        <v>43</v>
      </c>
      <c r="M21" s="197">
        <v>43</v>
      </c>
      <c r="N21" s="192">
        <v>77</v>
      </c>
      <c r="O21" s="187">
        <v>84</v>
      </c>
      <c r="P21" s="188">
        <v>247</v>
      </c>
      <c r="Q21" s="197">
        <v>104</v>
      </c>
      <c r="R21" s="197">
        <v>105</v>
      </c>
      <c r="S21" s="197">
        <v>150</v>
      </c>
      <c r="T21" s="187">
        <v>143</v>
      </c>
      <c r="U21" s="188">
        <v>502</v>
      </c>
      <c r="V21" s="187">
        <v>153</v>
      </c>
      <c r="W21" s="187">
        <v>-205</v>
      </c>
      <c r="X21" s="187">
        <v>176</v>
      </c>
      <c r="Y21" s="187">
        <v>176</v>
      </c>
      <c r="Z21" s="188">
        <v>300</v>
      </c>
      <c r="AA21" s="198">
        <v>81</v>
      </c>
      <c r="AB21" s="198">
        <v>76</v>
      </c>
      <c r="AC21" s="198">
        <v>66</v>
      </c>
      <c r="AD21" s="199">
        <v>266</v>
      </c>
      <c r="AE21" s="200">
        <v>489</v>
      </c>
      <c r="AF21" s="184"/>
    </row>
    <row r="22" spans="1:32" x14ac:dyDescent="0.5">
      <c r="A22" s="168"/>
      <c r="B22" s="192"/>
      <c r="C22" s="192"/>
      <c r="D22" s="192"/>
      <c r="E22" s="192"/>
      <c r="F22" s="189"/>
      <c r="G22" s="187"/>
      <c r="H22" s="187"/>
      <c r="I22" s="187"/>
      <c r="J22" s="192"/>
      <c r="K22" s="189"/>
      <c r="L22" s="197"/>
      <c r="M22" s="197"/>
      <c r="N22" s="192"/>
      <c r="O22" s="187"/>
      <c r="P22" s="189"/>
      <c r="Q22" s="197"/>
      <c r="R22" s="197"/>
      <c r="S22" s="197"/>
      <c r="T22" s="187"/>
      <c r="U22" s="189"/>
      <c r="V22" s="187"/>
      <c r="W22" s="187"/>
      <c r="X22" s="187"/>
      <c r="Y22" s="191"/>
      <c r="Z22" s="189"/>
      <c r="AA22" s="90"/>
      <c r="AB22" s="90"/>
      <c r="AC22" s="90"/>
      <c r="AD22" s="11"/>
      <c r="AE22" s="201"/>
      <c r="AF22" s="184"/>
    </row>
    <row r="23" spans="1:32" x14ac:dyDescent="0.5">
      <c r="A23" s="169" t="s">
        <v>97</v>
      </c>
      <c r="B23" s="192"/>
      <c r="C23" s="192"/>
      <c r="D23" s="192"/>
      <c r="E23" s="192"/>
      <c r="F23" s="189"/>
      <c r="G23" s="187"/>
      <c r="H23" s="187"/>
      <c r="I23" s="187"/>
      <c r="J23" s="192"/>
      <c r="K23" s="189"/>
      <c r="L23" s="197"/>
      <c r="M23" s="197"/>
      <c r="N23" s="192"/>
      <c r="O23" s="187"/>
      <c r="P23" s="189"/>
      <c r="Q23" s="197"/>
      <c r="R23" s="197"/>
      <c r="S23" s="197"/>
      <c r="T23" s="187"/>
      <c r="U23" s="189"/>
      <c r="V23" s="187"/>
      <c r="W23" s="187"/>
      <c r="X23" s="187"/>
      <c r="Y23" s="187"/>
      <c r="Z23" s="189"/>
      <c r="AA23" s="198"/>
      <c r="AB23" s="198"/>
      <c r="AC23" s="198"/>
      <c r="AD23" s="199"/>
      <c r="AE23" s="201"/>
      <c r="AF23" s="184"/>
    </row>
    <row r="24" spans="1:32" x14ac:dyDescent="0.5">
      <c r="A24" s="168" t="s">
        <v>509</v>
      </c>
      <c r="B24" s="192">
        <v>0</v>
      </c>
      <c r="C24" s="192">
        <v>0</v>
      </c>
      <c r="D24" s="192">
        <v>0</v>
      </c>
      <c r="E24" s="192">
        <v>0</v>
      </c>
      <c r="F24" s="189">
        <v>0</v>
      </c>
      <c r="G24" s="187">
        <v>0</v>
      </c>
      <c r="H24" s="187">
        <v>0</v>
      </c>
      <c r="I24" s="187">
        <v>0</v>
      </c>
      <c r="J24" s="192">
        <v>0</v>
      </c>
      <c r="K24" s="189">
        <v>0</v>
      </c>
      <c r="L24" s="192">
        <v>0</v>
      </c>
      <c r="M24" s="192">
        <v>0</v>
      </c>
      <c r="N24" s="192">
        <v>-9986</v>
      </c>
      <c r="O24" s="187">
        <v>0</v>
      </c>
      <c r="P24" s="188">
        <v>-9999</v>
      </c>
      <c r="Q24" s="197">
        <v>0</v>
      </c>
      <c r="R24" s="197">
        <v>0</v>
      </c>
      <c r="S24" s="197">
        <v>0</v>
      </c>
      <c r="T24" s="187">
        <v>0</v>
      </c>
      <c r="U24" s="188">
        <v>0</v>
      </c>
      <c r="V24" s="187">
        <v>-89659</v>
      </c>
      <c r="W24" s="187">
        <v>0</v>
      </c>
      <c r="X24" s="187">
        <v>0</v>
      </c>
      <c r="Y24" s="187">
        <v>0</v>
      </c>
      <c r="Z24" s="188">
        <v>-89659</v>
      </c>
      <c r="AA24" s="198">
        <v>0</v>
      </c>
      <c r="AB24" s="198">
        <v>0</v>
      </c>
      <c r="AC24" s="198">
        <v>0</v>
      </c>
      <c r="AD24" s="198">
        <v>0</v>
      </c>
      <c r="AE24" s="200">
        <v>0</v>
      </c>
      <c r="AF24" s="184"/>
    </row>
    <row r="25" spans="1:32" s="183" customFormat="1" x14ac:dyDescent="0.5">
      <c r="A25" s="185" t="s">
        <v>510</v>
      </c>
      <c r="B25" s="192">
        <v>0</v>
      </c>
      <c r="C25" s="192">
        <v>0</v>
      </c>
      <c r="D25" s="192">
        <v>0</v>
      </c>
      <c r="E25" s="192">
        <v>0</v>
      </c>
      <c r="F25" s="189">
        <v>0</v>
      </c>
      <c r="G25" s="187">
        <v>0</v>
      </c>
      <c r="H25" s="187">
        <v>0</v>
      </c>
      <c r="I25" s="187">
        <v>4954</v>
      </c>
      <c r="J25" s="192">
        <v>9484</v>
      </c>
      <c r="K25" s="188">
        <v>14438</v>
      </c>
      <c r="L25" s="192">
        <v>0</v>
      </c>
      <c r="M25" s="192">
        <v>0</v>
      </c>
      <c r="N25" s="192">
        <v>0</v>
      </c>
      <c r="O25" s="187">
        <v>-14044</v>
      </c>
      <c r="P25" s="188">
        <v>-14044</v>
      </c>
      <c r="Q25" s="197">
        <v>0</v>
      </c>
      <c r="R25" s="197">
        <v>0</v>
      </c>
      <c r="S25" s="197">
        <v>0</v>
      </c>
      <c r="T25" s="187">
        <v>0</v>
      </c>
      <c r="U25" s="188">
        <v>0</v>
      </c>
      <c r="V25" s="187">
        <v>0</v>
      </c>
      <c r="W25" s="187">
        <v>0</v>
      </c>
      <c r="X25" s="187">
        <v>0</v>
      </c>
      <c r="Y25" s="187">
        <v>24585</v>
      </c>
      <c r="Z25" s="188">
        <v>24585</v>
      </c>
      <c r="AA25" s="198">
        <v>0</v>
      </c>
      <c r="AB25" s="198">
        <v>0</v>
      </c>
      <c r="AC25" s="198">
        <v>0</v>
      </c>
      <c r="AD25" s="198">
        <v>-4207</v>
      </c>
      <c r="AE25" s="200">
        <v>-4207</v>
      </c>
      <c r="AF25" s="184"/>
    </row>
    <row r="26" spans="1:32" x14ac:dyDescent="0.5">
      <c r="A26" s="168" t="s">
        <v>95</v>
      </c>
      <c r="B26" s="192">
        <v>0</v>
      </c>
      <c r="C26" s="192">
        <v>0</v>
      </c>
      <c r="D26" s="192">
        <v>0</v>
      </c>
      <c r="E26" s="192">
        <v>0</v>
      </c>
      <c r="F26" s="189">
        <v>0</v>
      </c>
      <c r="G26" s="187">
        <v>0</v>
      </c>
      <c r="H26" s="187">
        <v>0</v>
      </c>
      <c r="I26" s="187">
        <v>0</v>
      </c>
      <c r="J26" s="192">
        <v>0</v>
      </c>
      <c r="K26" s="189">
        <v>0</v>
      </c>
      <c r="L26" s="197">
        <v>0</v>
      </c>
      <c r="M26" s="197">
        <v>-4525</v>
      </c>
      <c r="N26" s="192">
        <v>0</v>
      </c>
      <c r="O26" s="187">
        <v>-4525</v>
      </c>
      <c r="P26" s="188">
        <v>-9050</v>
      </c>
      <c r="Q26" s="197">
        <v>0</v>
      </c>
      <c r="R26" s="197">
        <v>-9169</v>
      </c>
      <c r="S26" s="197">
        <v>-9049</v>
      </c>
      <c r="T26" s="187">
        <v>0</v>
      </c>
      <c r="U26" s="188">
        <v>-18218</v>
      </c>
      <c r="V26" s="187">
        <v>-5656</v>
      </c>
      <c r="W26" s="187">
        <v>0</v>
      </c>
      <c r="X26" s="187">
        <v>-18773</v>
      </c>
      <c r="Y26" s="187">
        <v>0</v>
      </c>
      <c r="Z26" s="188">
        <v>-24429</v>
      </c>
      <c r="AA26" s="198">
        <v>0</v>
      </c>
      <c r="AB26" s="198">
        <v>0</v>
      </c>
      <c r="AC26" s="198">
        <v>0</v>
      </c>
      <c r="AD26" s="199">
        <v>0</v>
      </c>
      <c r="AE26" s="200">
        <v>0</v>
      </c>
      <c r="AF26" s="184"/>
    </row>
    <row r="27" spans="1:32" x14ac:dyDescent="0.5">
      <c r="A27" s="168" t="s">
        <v>8</v>
      </c>
      <c r="B27" s="192">
        <v>-75</v>
      </c>
      <c r="C27" s="192">
        <v>-240</v>
      </c>
      <c r="D27" s="192">
        <v>-382</v>
      </c>
      <c r="E27" s="192">
        <v>-3073</v>
      </c>
      <c r="F27" s="189">
        <v>-3770</v>
      </c>
      <c r="G27" s="187">
        <v>-624</v>
      </c>
      <c r="H27" s="187">
        <v>-142</v>
      </c>
      <c r="I27" s="187">
        <v>-37</v>
      </c>
      <c r="J27" s="192">
        <v>-19</v>
      </c>
      <c r="K27" s="189">
        <v>-822</v>
      </c>
      <c r="L27" s="197">
        <v>-4</v>
      </c>
      <c r="M27" s="197">
        <v>-4</v>
      </c>
      <c r="N27" s="192">
        <v>-34</v>
      </c>
      <c r="O27" s="187">
        <v>-23</v>
      </c>
      <c r="P27" s="188">
        <v>-65</v>
      </c>
      <c r="Q27" s="197">
        <v>-16</v>
      </c>
      <c r="R27" s="197">
        <v>-74</v>
      </c>
      <c r="S27" s="197">
        <v>-294</v>
      </c>
      <c r="T27" s="187">
        <v>-425</v>
      </c>
      <c r="U27" s="188">
        <v>-809</v>
      </c>
      <c r="V27" s="187">
        <v>-287</v>
      </c>
      <c r="W27" s="187">
        <v>-216</v>
      </c>
      <c r="X27" s="187">
        <v>-299</v>
      </c>
      <c r="Y27" s="187">
        <v>-433</v>
      </c>
      <c r="Z27" s="188">
        <v>-1235</v>
      </c>
      <c r="AA27" s="198">
        <v>-481</v>
      </c>
      <c r="AB27" s="198">
        <v>-1319</v>
      </c>
      <c r="AC27" s="198">
        <v>-1360</v>
      </c>
      <c r="AD27" s="199">
        <v>-1375</v>
      </c>
      <c r="AE27" s="200">
        <v>-4535</v>
      </c>
      <c r="AF27" s="184"/>
    </row>
    <row r="28" spans="1:32" x14ac:dyDescent="0.5">
      <c r="A28" s="168" t="s">
        <v>94</v>
      </c>
      <c r="B28" s="192">
        <v>-447</v>
      </c>
      <c r="C28" s="192">
        <v>369</v>
      </c>
      <c r="D28" s="192">
        <v>5336</v>
      </c>
      <c r="E28" s="192">
        <v>-6131</v>
      </c>
      <c r="F28" s="189">
        <v>-873</v>
      </c>
      <c r="G28" s="187">
        <v>2165</v>
      </c>
      <c r="H28" s="187">
        <v>-1632</v>
      </c>
      <c r="I28" s="187">
        <v>-363</v>
      </c>
      <c r="J28" s="192">
        <v>475</v>
      </c>
      <c r="K28" s="189">
        <v>645</v>
      </c>
      <c r="L28" s="197">
        <v>-7074</v>
      </c>
      <c r="M28" s="197">
        <v>-141</v>
      </c>
      <c r="N28" s="192">
        <v>956</v>
      </c>
      <c r="O28" s="187">
        <v>1198</v>
      </c>
      <c r="P28" s="188">
        <v>-5061</v>
      </c>
      <c r="Q28" s="197">
        <v>581</v>
      </c>
      <c r="R28" s="197">
        <v>1169</v>
      </c>
      <c r="S28" s="197">
        <v>16377</v>
      </c>
      <c r="T28" s="187">
        <v>-528</v>
      </c>
      <c r="U28" s="188">
        <v>17599</v>
      </c>
      <c r="V28" s="187">
        <v>3202</v>
      </c>
      <c r="W28" s="187">
        <v>-10581</v>
      </c>
      <c r="X28" s="187">
        <v>19601</v>
      </c>
      <c r="Y28" s="187">
        <v>-31659</v>
      </c>
      <c r="Z28" s="188">
        <v>-19437</v>
      </c>
      <c r="AA28" s="198">
        <v>8635</v>
      </c>
      <c r="AB28" s="198">
        <v>-6548</v>
      </c>
      <c r="AC28" s="198">
        <v>-9104</v>
      </c>
      <c r="AD28" s="199">
        <v>-7103</v>
      </c>
      <c r="AE28" s="200">
        <v>-14120</v>
      </c>
      <c r="AF28" s="184"/>
    </row>
    <row r="29" spans="1:32" x14ac:dyDescent="0.5">
      <c r="A29" s="168" t="s">
        <v>96</v>
      </c>
      <c r="B29" s="192">
        <v>24215</v>
      </c>
      <c r="C29" s="192">
        <v>43947</v>
      </c>
      <c r="D29" s="192">
        <v>45523</v>
      </c>
      <c r="E29" s="192">
        <v>37798</v>
      </c>
      <c r="F29" s="189">
        <v>151483</v>
      </c>
      <c r="G29" s="187">
        <v>32890</v>
      </c>
      <c r="H29" s="187">
        <v>29880</v>
      </c>
      <c r="I29" s="187">
        <v>38194</v>
      </c>
      <c r="J29" s="192">
        <v>44142</v>
      </c>
      <c r="K29" s="189">
        <v>145106</v>
      </c>
      <c r="L29" s="197">
        <v>43944</v>
      </c>
      <c r="M29" s="197">
        <v>50187</v>
      </c>
      <c r="N29" s="192">
        <v>47651</v>
      </c>
      <c r="O29" s="187">
        <v>46076</v>
      </c>
      <c r="P29" s="188">
        <v>187858</v>
      </c>
      <c r="Q29" s="197">
        <v>46066</v>
      </c>
      <c r="R29" s="197">
        <v>57205</v>
      </c>
      <c r="S29" s="197">
        <v>66099</v>
      </c>
      <c r="T29" s="187">
        <v>62376</v>
      </c>
      <c r="U29" s="188">
        <v>231746</v>
      </c>
      <c r="V29" s="187">
        <v>63434</v>
      </c>
      <c r="W29" s="187">
        <v>61448</v>
      </c>
      <c r="X29" s="187">
        <v>69595</v>
      </c>
      <c r="Y29" s="187">
        <v>77894</v>
      </c>
      <c r="Z29" s="188">
        <v>272371</v>
      </c>
      <c r="AA29" s="198">
        <v>81085</v>
      </c>
      <c r="AB29" s="198">
        <v>99647</v>
      </c>
      <c r="AC29" s="198">
        <v>113232</v>
      </c>
      <c r="AD29" s="199">
        <v>137824</v>
      </c>
      <c r="AE29" s="200">
        <v>431788</v>
      </c>
      <c r="AF29" s="184"/>
    </row>
    <row r="30" spans="1:32" x14ac:dyDescent="0.5">
      <c r="A30" s="168" t="s">
        <v>207</v>
      </c>
      <c r="B30" s="192">
        <v>256</v>
      </c>
      <c r="C30" s="192">
        <v>327</v>
      </c>
      <c r="D30" s="192">
        <v>372</v>
      </c>
      <c r="E30" s="192">
        <v>563</v>
      </c>
      <c r="F30" s="189">
        <v>1518</v>
      </c>
      <c r="G30" s="187">
        <v>577</v>
      </c>
      <c r="H30" s="187">
        <v>568</v>
      </c>
      <c r="I30" s="187">
        <v>682</v>
      </c>
      <c r="J30" s="192">
        <v>741</v>
      </c>
      <c r="K30" s="189">
        <v>2568</v>
      </c>
      <c r="L30" s="197">
        <v>786</v>
      </c>
      <c r="M30" s="197">
        <v>829</v>
      </c>
      <c r="N30" s="192">
        <v>1030</v>
      </c>
      <c r="O30" s="187">
        <v>810</v>
      </c>
      <c r="P30" s="188">
        <v>3455</v>
      </c>
      <c r="Q30" s="197">
        <v>756</v>
      </c>
      <c r="R30" s="197">
        <v>777</v>
      </c>
      <c r="S30" s="197">
        <v>811</v>
      </c>
      <c r="T30" s="187">
        <v>772</v>
      </c>
      <c r="U30" s="188">
        <v>3116</v>
      </c>
      <c r="V30" s="187">
        <v>938</v>
      </c>
      <c r="W30" s="187">
        <v>999</v>
      </c>
      <c r="X30" s="187">
        <v>1005</v>
      </c>
      <c r="Y30" s="187">
        <v>1117</v>
      </c>
      <c r="Z30" s="188">
        <v>4059</v>
      </c>
      <c r="AA30" s="198">
        <v>1288</v>
      </c>
      <c r="AB30" s="198">
        <v>1358</v>
      </c>
      <c r="AC30" s="198">
        <v>1471</v>
      </c>
      <c r="AD30" s="199">
        <v>1794</v>
      </c>
      <c r="AE30" s="200">
        <v>5911</v>
      </c>
      <c r="AF30" s="184"/>
    </row>
    <row r="31" spans="1:32" x14ac:dyDescent="0.5">
      <c r="A31" s="168" t="s">
        <v>93</v>
      </c>
      <c r="B31" s="192">
        <v>0</v>
      </c>
      <c r="C31" s="192">
        <v>0</v>
      </c>
      <c r="D31" s="192">
        <v>0</v>
      </c>
      <c r="E31" s="192">
        <v>0</v>
      </c>
      <c r="F31" s="189">
        <v>0</v>
      </c>
      <c r="G31" s="187">
        <v>0</v>
      </c>
      <c r="H31" s="187">
        <v>0</v>
      </c>
      <c r="I31" s="187">
        <v>0</v>
      </c>
      <c r="J31" s="192">
        <v>-1383</v>
      </c>
      <c r="K31" s="189">
        <v>-1383</v>
      </c>
      <c r="L31" s="192">
        <v>0</v>
      </c>
      <c r="M31" s="192">
        <v>0</v>
      </c>
      <c r="N31" s="192">
        <v>0</v>
      </c>
      <c r="O31" s="187">
        <v>0</v>
      </c>
      <c r="P31" s="188">
        <v>0</v>
      </c>
      <c r="Q31" s="197">
        <v>0</v>
      </c>
      <c r="R31" s="197">
        <v>0</v>
      </c>
      <c r="S31" s="197">
        <v>0</v>
      </c>
      <c r="T31" s="187">
        <v>0</v>
      </c>
      <c r="U31" s="188">
        <v>0</v>
      </c>
      <c r="V31" s="187">
        <v>0</v>
      </c>
      <c r="W31" s="187">
        <v>0</v>
      </c>
      <c r="X31" s="187">
        <v>0</v>
      </c>
      <c r="Y31" s="187">
        <v>0</v>
      </c>
      <c r="Z31" s="188">
        <v>0</v>
      </c>
      <c r="AA31" s="198">
        <v>0</v>
      </c>
      <c r="AB31" s="198">
        <v>0</v>
      </c>
      <c r="AC31" s="198">
        <v>0</v>
      </c>
      <c r="AD31" s="198">
        <v>0</v>
      </c>
      <c r="AE31" s="200">
        <v>0</v>
      </c>
      <c r="AF31" s="184"/>
    </row>
    <row r="32" spans="1:32" x14ac:dyDescent="0.5">
      <c r="A32" s="168" t="s">
        <v>92</v>
      </c>
      <c r="B32" s="192">
        <v>0</v>
      </c>
      <c r="C32" s="192">
        <v>0</v>
      </c>
      <c r="D32" s="192">
        <v>-84</v>
      </c>
      <c r="E32" s="192">
        <v>84</v>
      </c>
      <c r="F32" s="189">
        <v>0</v>
      </c>
      <c r="G32" s="187">
        <v>0</v>
      </c>
      <c r="H32" s="187">
        <v>0</v>
      </c>
      <c r="I32" s="187">
        <v>0</v>
      </c>
      <c r="J32" s="187">
        <v>0</v>
      </c>
      <c r="K32" s="189">
        <v>0</v>
      </c>
      <c r="L32" s="192">
        <v>0</v>
      </c>
      <c r="M32" s="192">
        <v>0</v>
      </c>
      <c r="N32" s="192">
        <v>0</v>
      </c>
      <c r="O32" s="187">
        <v>0</v>
      </c>
      <c r="P32" s="189">
        <v>0</v>
      </c>
      <c r="Q32" s="197">
        <v>0</v>
      </c>
      <c r="R32" s="197">
        <v>0</v>
      </c>
      <c r="S32" s="197">
        <v>0</v>
      </c>
      <c r="T32" s="187">
        <v>0</v>
      </c>
      <c r="U32" s="189">
        <v>0</v>
      </c>
      <c r="V32" s="187">
        <v>0</v>
      </c>
      <c r="W32" s="187">
        <v>0</v>
      </c>
      <c r="X32" s="187">
        <v>0</v>
      </c>
      <c r="Y32" s="187">
        <v>0</v>
      </c>
      <c r="Z32" s="189">
        <v>0</v>
      </c>
      <c r="AA32" s="198">
        <v>0</v>
      </c>
      <c r="AB32" s="198">
        <v>0</v>
      </c>
      <c r="AC32" s="198">
        <v>0</v>
      </c>
      <c r="AD32" s="198">
        <v>0</v>
      </c>
      <c r="AE32" s="200">
        <v>0</v>
      </c>
      <c r="AF32" s="184"/>
    </row>
    <row r="33" spans="1:32" x14ac:dyDescent="0.5">
      <c r="A33" s="169"/>
      <c r="B33" s="192"/>
      <c r="C33" s="192"/>
      <c r="D33" s="192"/>
      <c r="E33" s="192"/>
      <c r="F33" s="189"/>
      <c r="G33" s="187"/>
      <c r="H33" s="187"/>
      <c r="I33" s="187"/>
      <c r="J33" s="192"/>
      <c r="K33" s="189"/>
      <c r="L33" s="197"/>
      <c r="M33" s="197"/>
      <c r="N33" s="192"/>
      <c r="O33" s="187"/>
      <c r="P33" s="189"/>
      <c r="Q33" s="197"/>
      <c r="R33" s="197"/>
      <c r="S33" s="197"/>
      <c r="T33" s="187"/>
      <c r="U33" s="189"/>
      <c r="V33" s="187"/>
      <c r="W33" s="187"/>
      <c r="X33" s="187"/>
      <c r="Y33" s="187"/>
      <c r="Z33" s="189"/>
      <c r="AA33" s="90"/>
      <c r="AB33" s="90"/>
      <c r="AC33" s="90"/>
      <c r="AD33" s="199"/>
      <c r="AE33" s="201"/>
      <c r="AF33" s="184"/>
    </row>
    <row r="34" spans="1:32" x14ac:dyDescent="0.5">
      <c r="A34" s="169" t="s">
        <v>91</v>
      </c>
      <c r="B34" s="192"/>
      <c r="C34" s="192"/>
      <c r="D34" s="192"/>
      <c r="E34" s="192"/>
      <c r="F34" s="189"/>
      <c r="G34" s="187"/>
      <c r="H34" s="187"/>
      <c r="I34" s="187"/>
      <c r="J34" s="192"/>
      <c r="K34" s="189"/>
      <c r="L34" s="197"/>
      <c r="M34" s="197"/>
      <c r="N34" s="192"/>
      <c r="O34" s="187"/>
      <c r="P34" s="189"/>
      <c r="Q34" s="197"/>
      <c r="R34" s="197"/>
      <c r="S34" s="197"/>
      <c r="T34" s="187"/>
      <c r="U34" s="189"/>
      <c r="V34" s="187"/>
      <c r="W34" s="187"/>
      <c r="X34" s="187"/>
      <c r="Y34" s="187"/>
      <c r="Z34" s="189"/>
      <c r="AA34" s="90"/>
      <c r="AB34" s="90"/>
      <c r="AC34" s="90"/>
      <c r="AD34" s="199"/>
      <c r="AE34" s="201"/>
      <c r="AF34" s="184"/>
    </row>
    <row r="35" spans="1:32" x14ac:dyDescent="0.5">
      <c r="A35" s="168" t="s">
        <v>7</v>
      </c>
      <c r="B35" s="192">
        <v>5817</v>
      </c>
      <c r="C35" s="192">
        <v>6508</v>
      </c>
      <c r="D35" s="192">
        <v>7984</v>
      </c>
      <c r="E35" s="192">
        <v>13854</v>
      </c>
      <c r="F35" s="189">
        <v>34163</v>
      </c>
      <c r="G35" s="187">
        <v>11151</v>
      </c>
      <c r="H35" s="187">
        <v>9569</v>
      </c>
      <c r="I35" s="187">
        <v>12979</v>
      </c>
      <c r="J35" s="192">
        <v>14224</v>
      </c>
      <c r="K35" s="189">
        <v>47923</v>
      </c>
      <c r="L35" s="197">
        <v>16758</v>
      </c>
      <c r="M35" s="197">
        <v>12399</v>
      </c>
      <c r="N35" s="192">
        <v>12173</v>
      </c>
      <c r="O35" s="187">
        <v>9330</v>
      </c>
      <c r="P35" s="188">
        <v>50660</v>
      </c>
      <c r="Q35" s="197">
        <v>8232</v>
      </c>
      <c r="R35" s="197">
        <v>7365</v>
      </c>
      <c r="S35" s="197">
        <v>6744</v>
      </c>
      <c r="T35" s="187">
        <v>6545</v>
      </c>
      <c r="U35" s="188">
        <v>28886</v>
      </c>
      <c r="V35" s="187">
        <v>6137</v>
      </c>
      <c r="W35" s="187">
        <v>5226</v>
      </c>
      <c r="X35" s="187">
        <v>4842</v>
      </c>
      <c r="Y35" s="187">
        <v>5674</v>
      </c>
      <c r="Z35" s="188">
        <v>21879</v>
      </c>
      <c r="AA35" s="198">
        <v>4897</v>
      </c>
      <c r="AB35" s="198">
        <v>11219</v>
      </c>
      <c r="AC35" s="198">
        <v>21022</v>
      </c>
      <c r="AD35" s="199">
        <v>25361</v>
      </c>
      <c r="AE35" s="200">
        <v>62499</v>
      </c>
      <c r="AF35" s="184"/>
    </row>
    <row r="36" spans="1:32" x14ac:dyDescent="0.5">
      <c r="A36" s="168" t="s">
        <v>89</v>
      </c>
      <c r="B36" s="192">
        <v>451</v>
      </c>
      <c r="C36" s="192">
        <v>466</v>
      </c>
      <c r="D36" s="192">
        <v>552</v>
      </c>
      <c r="E36" s="192">
        <v>607</v>
      </c>
      <c r="F36" s="189">
        <v>2076</v>
      </c>
      <c r="G36" s="187">
        <v>593</v>
      </c>
      <c r="H36" s="187">
        <v>606</v>
      </c>
      <c r="I36" s="187">
        <v>774</v>
      </c>
      <c r="J36" s="192">
        <v>838</v>
      </c>
      <c r="K36" s="189">
        <v>2811</v>
      </c>
      <c r="L36" s="197">
        <v>2218</v>
      </c>
      <c r="M36" s="197">
        <v>705</v>
      </c>
      <c r="N36" s="192">
        <v>611</v>
      </c>
      <c r="O36" s="187">
        <v>630</v>
      </c>
      <c r="P36" s="188">
        <v>4164</v>
      </c>
      <c r="Q36" s="197">
        <v>533</v>
      </c>
      <c r="R36" s="197">
        <v>538</v>
      </c>
      <c r="S36" s="197">
        <v>467</v>
      </c>
      <c r="T36" s="187">
        <v>827</v>
      </c>
      <c r="U36" s="188">
        <v>2365</v>
      </c>
      <c r="V36" s="187">
        <v>364</v>
      </c>
      <c r="W36" s="187">
        <v>579</v>
      </c>
      <c r="X36" s="187">
        <v>342</v>
      </c>
      <c r="Y36" s="187">
        <v>525</v>
      </c>
      <c r="Z36" s="188">
        <v>1810</v>
      </c>
      <c r="AA36" s="198">
        <v>317</v>
      </c>
      <c r="AB36" s="198">
        <v>367</v>
      </c>
      <c r="AC36" s="198">
        <v>376</v>
      </c>
      <c r="AD36" s="199">
        <v>589</v>
      </c>
      <c r="AE36" s="200">
        <v>1649</v>
      </c>
      <c r="AF36" s="184"/>
    </row>
    <row r="37" spans="1:32" x14ac:dyDescent="0.5">
      <c r="A37" s="168" t="s">
        <v>90</v>
      </c>
      <c r="B37" s="192">
        <v>16084</v>
      </c>
      <c r="C37" s="192">
        <v>-4057</v>
      </c>
      <c r="D37" s="192">
        <v>-33145</v>
      </c>
      <c r="E37" s="192">
        <v>14278</v>
      </c>
      <c r="F37" s="189">
        <v>-6840</v>
      </c>
      <c r="G37" s="187">
        <v>-10769</v>
      </c>
      <c r="H37" s="187">
        <v>-4071</v>
      </c>
      <c r="I37" s="187">
        <v>-1765</v>
      </c>
      <c r="J37" s="192">
        <v>107</v>
      </c>
      <c r="K37" s="189">
        <v>-16498</v>
      </c>
      <c r="L37" s="197">
        <v>69</v>
      </c>
      <c r="M37" s="197">
        <v>1283</v>
      </c>
      <c r="N37" s="192">
        <v>7926</v>
      </c>
      <c r="O37" s="187">
        <v>-7096</v>
      </c>
      <c r="P37" s="188">
        <v>2182</v>
      </c>
      <c r="Q37" s="197">
        <v>22777</v>
      </c>
      <c r="R37" s="197">
        <v>-17188</v>
      </c>
      <c r="S37" s="197">
        <v>16999</v>
      </c>
      <c r="T37" s="187">
        <v>7762</v>
      </c>
      <c r="U37" s="188">
        <v>30350</v>
      </c>
      <c r="V37" s="187">
        <v>0</v>
      </c>
      <c r="W37" s="187">
        <v>0</v>
      </c>
      <c r="X37" s="187">
        <v>0</v>
      </c>
      <c r="Y37" s="187">
        <v>0</v>
      </c>
      <c r="Z37" s="188">
        <v>0</v>
      </c>
      <c r="AA37" s="198">
        <v>0</v>
      </c>
      <c r="AB37" s="198">
        <v>0</v>
      </c>
      <c r="AC37" s="198">
        <v>0</v>
      </c>
      <c r="AD37" s="198">
        <v>0</v>
      </c>
      <c r="AE37" s="200">
        <v>0</v>
      </c>
      <c r="AF37" s="184"/>
    </row>
    <row r="38" spans="1:32" x14ac:dyDescent="0.5">
      <c r="A38" s="168" t="s">
        <v>101</v>
      </c>
      <c r="B38" s="192">
        <v>330</v>
      </c>
      <c r="C38" s="192">
        <v>110</v>
      </c>
      <c r="D38" s="192">
        <v>300</v>
      </c>
      <c r="E38" s="192">
        <v>821</v>
      </c>
      <c r="F38" s="189">
        <v>1561</v>
      </c>
      <c r="G38" s="187">
        <v>442</v>
      </c>
      <c r="H38" s="187">
        <v>354</v>
      </c>
      <c r="I38" s="187">
        <v>312</v>
      </c>
      <c r="J38" s="192">
        <v>533</v>
      </c>
      <c r="K38" s="189">
        <v>1641</v>
      </c>
      <c r="L38" s="197">
        <v>300</v>
      </c>
      <c r="M38" s="197">
        <v>234</v>
      </c>
      <c r="N38" s="192">
        <v>221</v>
      </c>
      <c r="O38" s="187">
        <v>324</v>
      </c>
      <c r="P38" s="188">
        <v>1079</v>
      </c>
      <c r="Q38" s="197">
        <v>547</v>
      </c>
      <c r="R38" s="197">
        <v>519</v>
      </c>
      <c r="S38" s="197">
        <v>499</v>
      </c>
      <c r="T38" s="187">
        <v>360</v>
      </c>
      <c r="U38" s="188">
        <v>1925</v>
      </c>
      <c r="V38" s="187">
        <v>388</v>
      </c>
      <c r="W38" s="187">
        <v>1104</v>
      </c>
      <c r="X38" s="187">
        <v>645</v>
      </c>
      <c r="Y38" s="187">
        <v>757</v>
      </c>
      <c r="Z38" s="188">
        <v>2894</v>
      </c>
      <c r="AA38" s="198">
        <v>858</v>
      </c>
      <c r="AB38" s="198">
        <v>756</v>
      </c>
      <c r="AC38" s="198">
        <v>644</v>
      </c>
      <c r="AD38" s="198">
        <v>835</v>
      </c>
      <c r="AE38" s="200">
        <v>3093</v>
      </c>
      <c r="AF38" s="184"/>
    </row>
    <row r="39" spans="1:32" x14ac:dyDescent="0.5">
      <c r="A39" s="168" t="s">
        <v>88</v>
      </c>
      <c r="B39" s="192">
        <v>0</v>
      </c>
      <c r="C39" s="192">
        <v>0</v>
      </c>
      <c r="D39" s="192">
        <v>0</v>
      </c>
      <c r="E39" s="192">
        <v>0</v>
      </c>
      <c r="F39" s="189">
        <v>0</v>
      </c>
      <c r="G39" s="187">
        <v>4839</v>
      </c>
      <c r="H39" s="187">
        <v>0</v>
      </c>
      <c r="I39" s="187">
        <v>0</v>
      </c>
      <c r="J39" s="192">
        <v>0</v>
      </c>
      <c r="K39" s="189">
        <v>4839</v>
      </c>
      <c r="L39" s="197">
        <v>0</v>
      </c>
      <c r="M39" s="197">
        <v>0</v>
      </c>
      <c r="N39" s="192">
        <v>0</v>
      </c>
      <c r="O39" s="187">
        <v>0</v>
      </c>
      <c r="P39" s="188">
        <v>0</v>
      </c>
      <c r="Q39" s="197">
        <v>0</v>
      </c>
      <c r="R39" s="197">
        <v>0</v>
      </c>
      <c r="S39" s="197">
        <v>0</v>
      </c>
      <c r="T39" s="187">
        <v>0</v>
      </c>
      <c r="U39" s="188">
        <v>0</v>
      </c>
      <c r="V39" s="187">
        <v>0</v>
      </c>
      <c r="W39" s="187">
        <v>0</v>
      </c>
      <c r="X39" s="187">
        <v>0</v>
      </c>
      <c r="Y39" s="187">
        <v>0</v>
      </c>
      <c r="Z39" s="188">
        <v>0</v>
      </c>
      <c r="AA39" s="198">
        <v>0</v>
      </c>
      <c r="AB39" s="198">
        <v>0</v>
      </c>
      <c r="AC39" s="198">
        <v>0</v>
      </c>
      <c r="AD39" s="198">
        <v>0</v>
      </c>
      <c r="AE39" s="200">
        <v>0</v>
      </c>
      <c r="AF39" s="184"/>
    </row>
    <row r="40" spans="1:32" x14ac:dyDescent="0.5">
      <c r="A40" s="168" t="s">
        <v>87</v>
      </c>
      <c r="B40" s="192">
        <v>0</v>
      </c>
      <c r="C40" s="192">
        <v>0</v>
      </c>
      <c r="D40" s="192">
        <v>0</v>
      </c>
      <c r="E40" s="192">
        <v>0</v>
      </c>
      <c r="F40" s="189">
        <v>0</v>
      </c>
      <c r="G40" s="187">
        <v>0</v>
      </c>
      <c r="H40" s="187">
        <v>0</v>
      </c>
      <c r="I40" s="187">
        <v>0</v>
      </c>
      <c r="J40" s="192">
        <v>0</v>
      </c>
      <c r="K40" s="189">
        <v>0</v>
      </c>
      <c r="L40" s="197">
        <v>640</v>
      </c>
      <c r="M40" s="197">
        <v>4927</v>
      </c>
      <c r="N40" s="192">
        <v>6452</v>
      </c>
      <c r="O40" s="187">
        <v>7144</v>
      </c>
      <c r="P40" s="188">
        <v>19163</v>
      </c>
      <c r="Q40" s="197">
        <v>8679</v>
      </c>
      <c r="R40" s="197">
        <v>13858</v>
      </c>
      <c r="S40" s="197">
        <v>15132</v>
      </c>
      <c r="T40" s="187">
        <v>15148</v>
      </c>
      <c r="U40" s="188">
        <v>52817</v>
      </c>
      <c r="V40" s="187">
        <v>13690</v>
      </c>
      <c r="W40" s="187">
        <v>18762</v>
      </c>
      <c r="X40" s="187">
        <v>16515</v>
      </c>
      <c r="Y40" s="187">
        <v>23077</v>
      </c>
      <c r="Z40" s="188">
        <v>72044</v>
      </c>
      <c r="AA40" s="198">
        <v>0</v>
      </c>
      <c r="AB40" s="198">
        <v>0</v>
      </c>
      <c r="AC40" s="198">
        <v>0</v>
      </c>
      <c r="AD40" s="198">
        <v>0</v>
      </c>
      <c r="AE40" s="200">
        <v>0</v>
      </c>
      <c r="AF40" s="184"/>
    </row>
    <row r="41" spans="1:32" x14ac:dyDescent="0.5">
      <c r="A41" s="168" t="s">
        <v>206</v>
      </c>
      <c r="B41" s="192">
        <v>0</v>
      </c>
      <c r="C41" s="192">
        <v>0</v>
      </c>
      <c r="D41" s="192">
        <v>0</v>
      </c>
      <c r="E41" s="192">
        <v>0</v>
      </c>
      <c r="F41" s="189">
        <v>0</v>
      </c>
      <c r="G41" s="187">
        <v>0</v>
      </c>
      <c r="H41" s="187">
        <v>0</v>
      </c>
      <c r="I41" s="187">
        <v>0</v>
      </c>
      <c r="J41" s="192">
        <v>0</v>
      </c>
      <c r="K41" s="189">
        <v>0</v>
      </c>
      <c r="L41" s="197">
        <v>0</v>
      </c>
      <c r="M41" s="197">
        <v>0</v>
      </c>
      <c r="N41" s="192">
        <v>0</v>
      </c>
      <c r="O41" s="187">
        <v>0</v>
      </c>
      <c r="P41" s="189">
        <v>0</v>
      </c>
      <c r="Q41" s="197">
        <v>0</v>
      </c>
      <c r="R41" s="197">
        <v>0</v>
      </c>
      <c r="S41" s="197">
        <v>0</v>
      </c>
      <c r="T41" s="187">
        <v>2515</v>
      </c>
      <c r="U41" s="189">
        <v>2515</v>
      </c>
      <c r="V41" s="187">
        <v>2033</v>
      </c>
      <c r="W41" s="187">
        <v>4181</v>
      </c>
      <c r="X41" s="187">
        <v>2518</v>
      </c>
      <c r="Y41" s="187">
        <v>17649</v>
      </c>
      <c r="Z41" s="189">
        <v>26381</v>
      </c>
      <c r="AA41" s="198">
        <v>649</v>
      </c>
      <c r="AB41" s="198">
        <v>5462</v>
      </c>
      <c r="AC41" s="198">
        <v>-10130</v>
      </c>
      <c r="AD41" s="199">
        <v>-10836</v>
      </c>
      <c r="AE41" s="201">
        <v>-14855</v>
      </c>
      <c r="AF41" s="184"/>
    </row>
    <row r="42" spans="1:32" x14ac:dyDescent="0.5">
      <c r="A42" s="171"/>
      <c r="B42" s="192"/>
      <c r="C42" s="192"/>
      <c r="D42" s="192"/>
      <c r="E42" s="192"/>
      <c r="F42" s="189"/>
      <c r="G42" s="187"/>
      <c r="H42" s="187"/>
      <c r="I42" s="187"/>
      <c r="J42" s="192"/>
      <c r="K42" s="189"/>
      <c r="L42" s="197"/>
      <c r="M42" s="197"/>
      <c r="N42" s="192"/>
      <c r="O42" s="187"/>
      <c r="P42" s="189"/>
      <c r="Q42" s="197"/>
      <c r="R42" s="197"/>
      <c r="S42" s="197"/>
      <c r="T42" s="187"/>
      <c r="U42" s="189"/>
      <c r="V42" s="187"/>
      <c r="W42" s="187"/>
      <c r="X42" s="187"/>
      <c r="Y42" s="187"/>
      <c r="Z42" s="189"/>
      <c r="AA42" s="90"/>
      <c r="AB42" s="90"/>
      <c r="AC42" s="90"/>
      <c r="AD42" s="199"/>
      <c r="AE42" s="201"/>
      <c r="AF42" s="184"/>
    </row>
    <row r="43" spans="1:32" x14ac:dyDescent="0.5">
      <c r="A43" s="169" t="s">
        <v>86</v>
      </c>
      <c r="B43" s="192"/>
      <c r="C43" s="192"/>
      <c r="D43" s="192"/>
      <c r="E43" s="192"/>
      <c r="F43" s="189"/>
      <c r="G43" s="187"/>
      <c r="H43" s="187"/>
      <c r="I43" s="187"/>
      <c r="J43" s="192"/>
      <c r="K43" s="189"/>
      <c r="L43" s="197"/>
      <c r="M43" s="197"/>
      <c r="N43" s="192"/>
      <c r="O43" s="187"/>
      <c r="P43" s="189"/>
      <c r="Q43" s="197"/>
      <c r="R43" s="197"/>
      <c r="S43" s="197"/>
      <c r="T43" s="187"/>
      <c r="U43" s="189"/>
      <c r="V43" s="187"/>
      <c r="W43" s="187"/>
      <c r="X43" s="187"/>
      <c r="Y43" s="187"/>
      <c r="Z43" s="189"/>
      <c r="AA43" s="198"/>
      <c r="AB43" s="198"/>
      <c r="AC43" s="198"/>
      <c r="AD43" s="199"/>
      <c r="AE43" s="201"/>
      <c r="AF43" s="184"/>
    </row>
    <row r="44" spans="1:32" x14ac:dyDescent="0.5">
      <c r="A44" s="168" t="s">
        <v>35</v>
      </c>
      <c r="B44" s="192">
        <v>-8924</v>
      </c>
      <c r="C44" s="192">
        <v>-12804</v>
      </c>
      <c r="D44" s="192">
        <v>6821</v>
      </c>
      <c r="E44" s="192">
        <v>12834</v>
      </c>
      <c r="F44" s="189">
        <v>-2073</v>
      </c>
      <c r="G44" s="187">
        <v>8329</v>
      </c>
      <c r="H44" s="187">
        <v>13789</v>
      </c>
      <c r="I44" s="187">
        <v>-4875</v>
      </c>
      <c r="J44" s="192">
        <v>-13328</v>
      </c>
      <c r="K44" s="189">
        <v>3915</v>
      </c>
      <c r="L44" s="197">
        <v>-30343</v>
      </c>
      <c r="M44" s="197">
        <v>26161</v>
      </c>
      <c r="N44" s="192">
        <v>-7067</v>
      </c>
      <c r="O44" s="187">
        <v>18708</v>
      </c>
      <c r="P44" s="188">
        <v>7472</v>
      </c>
      <c r="Q44" s="197">
        <v>-4818</v>
      </c>
      <c r="R44" s="197">
        <v>-14697</v>
      </c>
      <c r="S44" s="197">
        <v>-36453</v>
      </c>
      <c r="T44" s="187">
        <v>9696</v>
      </c>
      <c r="U44" s="188">
        <v>-46272</v>
      </c>
      <c r="V44" s="187">
        <v>-12854</v>
      </c>
      <c r="W44" s="187">
        <v>-12840</v>
      </c>
      <c r="X44" s="187">
        <v>-91026</v>
      </c>
      <c r="Y44" s="187">
        <v>35460</v>
      </c>
      <c r="Z44" s="188">
        <v>-81260</v>
      </c>
      <c r="AA44" s="198">
        <v>-116534</v>
      </c>
      <c r="AB44" s="198">
        <v>-19796</v>
      </c>
      <c r="AC44" s="198">
        <v>-90529</v>
      </c>
      <c r="AD44" s="199">
        <v>16238</v>
      </c>
      <c r="AE44" s="200">
        <v>-210622</v>
      </c>
      <c r="AF44" s="184"/>
    </row>
    <row r="45" spans="1:32" x14ac:dyDescent="0.5">
      <c r="A45" s="168" t="s">
        <v>36</v>
      </c>
      <c r="B45" s="192">
        <v>-1257</v>
      </c>
      <c r="C45" s="192">
        <v>-2117</v>
      </c>
      <c r="D45" s="192">
        <v>2488</v>
      </c>
      <c r="E45" s="192">
        <v>277</v>
      </c>
      <c r="F45" s="189">
        <v>-609</v>
      </c>
      <c r="G45" s="187">
        <v>-1084</v>
      </c>
      <c r="H45" s="187">
        <v>4018</v>
      </c>
      <c r="I45" s="187">
        <v>-598</v>
      </c>
      <c r="J45" s="192">
        <v>-5197</v>
      </c>
      <c r="K45" s="189">
        <v>-2861</v>
      </c>
      <c r="L45" s="197">
        <v>3105</v>
      </c>
      <c r="M45" s="197">
        <v>-1761</v>
      </c>
      <c r="N45" s="192">
        <v>-1796</v>
      </c>
      <c r="O45" s="187">
        <v>1360</v>
      </c>
      <c r="P45" s="188">
        <v>908</v>
      </c>
      <c r="Q45" s="197">
        <v>-2655</v>
      </c>
      <c r="R45" s="197">
        <v>3306</v>
      </c>
      <c r="S45" s="197">
        <v>4571</v>
      </c>
      <c r="T45" s="187">
        <v>-4722</v>
      </c>
      <c r="U45" s="188">
        <v>500</v>
      </c>
      <c r="V45" s="187">
        <v>4722</v>
      </c>
      <c r="W45" s="187">
        <v>-2130</v>
      </c>
      <c r="X45" s="187">
        <v>1209</v>
      </c>
      <c r="Y45" s="187">
        <v>-1743</v>
      </c>
      <c r="Z45" s="188">
        <v>2058</v>
      </c>
      <c r="AA45" s="198">
        <v>-1209</v>
      </c>
      <c r="AB45" s="198">
        <v>-3654</v>
      </c>
      <c r="AC45" s="198">
        <v>7056</v>
      </c>
      <c r="AD45" s="199">
        <v>-3913</v>
      </c>
      <c r="AE45" s="200">
        <v>-1720</v>
      </c>
      <c r="AF45" s="184"/>
    </row>
    <row r="46" spans="1:32" x14ac:dyDescent="0.5">
      <c r="A46" s="168" t="s">
        <v>21</v>
      </c>
      <c r="B46" s="192">
        <v>-6582</v>
      </c>
      <c r="C46" s="192">
        <v>-12905</v>
      </c>
      <c r="D46" s="192">
        <v>3455</v>
      </c>
      <c r="E46" s="192">
        <v>-6073</v>
      </c>
      <c r="F46" s="189">
        <v>-22105</v>
      </c>
      <c r="G46" s="187">
        <v>-2187</v>
      </c>
      <c r="H46" s="187">
        <v>-1955</v>
      </c>
      <c r="I46" s="187">
        <v>213</v>
      </c>
      <c r="J46" s="192">
        <v>6326</v>
      </c>
      <c r="K46" s="189">
        <v>2397</v>
      </c>
      <c r="L46" s="197">
        <v>7736</v>
      </c>
      <c r="M46" s="197">
        <v>3197</v>
      </c>
      <c r="N46" s="192">
        <v>7804</v>
      </c>
      <c r="O46" s="187">
        <v>-2528</v>
      </c>
      <c r="P46" s="188">
        <v>16209</v>
      </c>
      <c r="Q46" s="197">
        <v>2551</v>
      </c>
      <c r="R46" s="197">
        <v>5422</v>
      </c>
      <c r="S46" s="197">
        <v>13232</v>
      </c>
      <c r="T46" s="187">
        <v>18978</v>
      </c>
      <c r="U46" s="188">
        <v>40183</v>
      </c>
      <c r="V46" s="187">
        <v>4082</v>
      </c>
      <c r="W46" s="187">
        <v>3975</v>
      </c>
      <c r="X46" s="187">
        <v>24580</v>
      </c>
      <c r="Y46" s="187">
        <v>28593</v>
      </c>
      <c r="Z46" s="188">
        <v>61230</v>
      </c>
      <c r="AA46" s="198">
        <v>-3854</v>
      </c>
      <c r="AB46" s="198">
        <v>16459</v>
      </c>
      <c r="AC46" s="198">
        <v>18153</v>
      </c>
      <c r="AD46" s="199">
        <v>78576</v>
      </c>
      <c r="AE46" s="200">
        <v>109334</v>
      </c>
      <c r="AF46" s="184"/>
    </row>
    <row r="47" spans="1:32" x14ac:dyDescent="0.5">
      <c r="A47" s="168" t="s">
        <v>85</v>
      </c>
      <c r="B47" s="192">
        <v>0</v>
      </c>
      <c r="C47" s="192">
        <v>-253</v>
      </c>
      <c r="D47" s="192">
        <v>-197</v>
      </c>
      <c r="E47" s="192">
        <v>-181</v>
      </c>
      <c r="F47" s="189">
        <v>-631</v>
      </c>
      <c r="G47" s="187">
        <v>-197</v>
      </c>
      <c r="H47" s="187">
        <v>-198</v>
      </c>
      <c r="I47" s="187">
        <v>-197</v>
      </c>
      <c r="J47" s="192">
        <v>-206</v>
      </c>
      <c r="K47" s="189">
        <v>-798</v>
      </c>
      <c r="L47" s="197">
        <v>-212</v>
      </c>
      <c r="M47" s="197">
        <v>-68</v>
      </c>
      <c r="N47" s="192">
        <v>-55</v>
      </c>
      <c r="O47" s="187">
        <v>-64</v>
      </c>
      <c r="P47" s="188">
        <v>-399</v>
      </c>
      <c r="Q47" s="197">
        <v>-57</v>
      </c>
      <c r="R47" s="197">
        <v>-56</v>
      </c>
      <c r="S47" s="197">
        <v>-73</v>
      </c>
      <c r="T47" s="187">
        <v>-68</v>
      </c>
      <c r="U47" s="188">
        <v>-254</v>
      </c>
      <c r="V47" s="187">
        <v>-75</v>
      </c>
      <c r="W47" s="187">
        <v>-64</v>
      </c>
      <c r="X47" s="187">
        <v>-70</v>
      </c>
      <c r="Y47" s="187">
        <v>-74</v>
      </c>
      <c r="Z47" s="188">
        <v>-283</v>
      </c>
      <c r="AA47" s="198">
        <v>-57</v>
      </c>
      <c r="AB47" s="198">
        <v>-110</v>
      </c>
      <c r="AC47" s="198">
        <v>-124</v>
      </c>
      <c r="AD47" s="199">
        <v>-133</v>
      </c>
      <c r="AE47" s="200">
        <v>-424</v>
      </c>
      <c r="AF47" s="184"/>
    </row>
    <row r="48" spans="1:32" x14ac:dyDescent="0.5">
      <c r="A48" s="168" t="s">
        <v>24</v>
      </c>
      <c r="B48" s="192">
        <v>-1903</v>
      </c>
      <c r="C48" s="192">
        <v>1995</v>
      </c>
      <c r="D48" s="192">
        <v>654</v>
      </c>
      <c r="E48" s="192">
        <v>4660</v>
      </c>
      <c r="F48" s="189">
        <v>5406</v>
      </c>
      <c r="G48" s="187">
        <v>-9377</v>
      </c>
      <c r="H48" s="187">
        <v>1803</v>
      </c>
      <c r="I48" s="187">
        <v>2695</v>
      </c>
      <c r="J48" s="192">
        <v>2309</v>
      </c>
      <c r="K48" s="189">
        <v>-2570</v>
      </c>
      <c r="L48" s="197">
        <v>-5722</v>
      </c>
      <c r="M48" s="197">
        <v>1529</v>
      </c>
      <c r="N48" s="192">
        <v>3642</v>
      </c>
      <c r="O48" s="187">
        <v>4480</v>
      </c>
      <c r="P48" s="188">
        <v>3929</v>
      </c>
      <c r="Q48" s="197">
        <v>-11031</v>
      </c>
      <c r="R48" s="197">
        <v>1967</v>
      </c>
      <c r="S48" s="197">
        <v>6652</v>
      </c>
      <c r="T48" s="187">
        <v>5289</v>
      </c>
      <c r="U48" s="188">
        <v>2877</v>
      </c>
      <c r="V48" s="187">
        <v>-25892</v>
      </c>
      <c r="W48" s="187">
        <v>-3674</v>
      </c>
      <c r="X48" s="187">
        <v>3378</v>
      </c>
      <c r="Y48" s="187">
        <v>-253</v>
      </c>
      <c r="Z48" s="188">
        <v>-26441</v>
      </c>
      <c r="AA48" s="198">
        <v>-34899</v>
      </c>
      <c r="AB48" s="198">
        <v>3001</v>
      </c>
      <c r="AC48" s="198">
        <v>11070</v>
      </c>
      <c r="AD48" s="199">
        <v>4581</v>
      </c>
      <c r="AE48" s="200">
        <v>-16247</v>
      </c>
      <c r="AF48" s="184"/>
    </row>
    <row r="49" spans="1:32" x14ac:dyDescent="0.5">
      <c r="A49" s="168" t="s">
        <v>22</v>
      </c>
      <c r="B49" s="192">
        <v>5</v>
      </c>
      <c r="C49" s="192">
        <v>-1619</v>
      </c>
      <c r="D49" s="192">
        <v>4694</v>
      </c>
      <c r="E49" s="192">
        <v>-703</v>
      </c>
      <c r="F49" s="189">
        <v>2377</v>
      </c>
      <c r="G49" s="187">
        <v>-1692</v>
      </c>
      <c r="H49" s="187">
        <v>-4</v>
      </c>
      <c r="I49" s="187">
        <v>-72</v>
      </c>
      <c r="J49" s="192">
        <v>-312</v>
      </c>
      <c r="K49" s="189">
        <v>-2080</v>
      </c>
      <c r="L49" s="197">
        <v>3273</v>
      </c>
      <c r="M49" s="197">
        <v>-11483</v>
      </c>
      <c r="N49" s="192">
        <v>-1027</v>
      </c>
      <c r="O49" s="187">
        <v>1925</v>
      </c>
      <c r="P49" s="188">
        <v>-7311</v>
      </c>
      <c r="Q49" s="197">
        <v>3731</v>
      </c>
      <c r="R49" s="197">
        <v>885</v>
      </c>
      <c r="S49" s="197">
        <v>2929</v>
      </c>
      <c r="T49" s="187">
        <v>-15569</v>
      </c>
      <c r="U49" s="188">
        <v>-8024</v>
      </c>
      <c r="V49" s="187">
        <v>-12018</v>
      </c>
      <c r="W49" s="187">
        <v>-19049</v>
      </c>
      <c r="X49" s="187">
        <v>-9767</v>
      </c>
      <c r="Y49" s="187">
        <v>-2673</v>
      </c>
      <c r="Z49" s="188">
        <v>-43507</v>
      </c>
      <c r="AA49" s="198">
        <v>-8747</v>
      </c>
      <c r="AB49" s="198">
        <v>-5068</v>
      </c>
      <c r="AC49" s="198">
        <v>-6811</v>
      </c>
      <c r="AD49" s="199">
        <v>-2770</v>
      </c>
      <c r="AE49" s="200">
        <v>-23396</v>
      </c>
      <c r="AF49" s="184"/>
    </row>
    <row r="50" spans="1:32" x14ac:dyDescent="0.5">
      <c r="A50" s="168" t="s">
        <v>84</v>
      </c>
      <c r="B50" s="192">
        <v>-598</v>
      </c>
      <c r="C50" s="192">
        <v>-261</v>
      </c>
      <c r="D50" s="192">
        <v>-1010</v>
      </c>
      <c r="E50" s="192">
        <v>-429</v>
      </c>
      <c r="F50" s="189">
        <v>-2298</v>
      </c>
      <c r="G50" s="187">
        <v>-235</v>
      </c>
      <c r="H50" s="187">
        <v>-370</v>
      </c>
      <c r="I50" s="187">
        <v>-445</v>
      </c>
      <c r="J50" s="192">
        <v>-622</v>
      </c>
      <c r="K50" s="189">
        <v>-1672</v>
      </c>
      <c r="L50" s="197">
        <v>-114</v>
      </c>
      <c r="M50" s="197">
        <v>-689</v>
      </c>
      <c r="N50" s="192">
        <v>386</v>
      </c>
      <c r="O50" s="187">
        <v>-1501</v>
      </c>
      <c r="P50" s="188">
        <v>-1918</v>
      </c>
      <c r="Q50" s="197">
        <v>-741</v>
      </c>
      <c r="R50" s="197">
        <v>-325</v>
      </c>
      <c r="S50" s="197">
        <v>-689</v>
      </c>
      <c r="T50" s="187">
        <v>-510</v>
      </c>
      <c r="U50" s="188">
        <v>-2265</v>
      </c>
      <c r="V50" s="187">
        <v>-529</v>
      </c>
      <c r="W50" s="187">
        <v>-361</v>
      </c>
      <c r="X50" s="187">
        <v>-380</v>
      </c>
      <c r="Y50" s="187">
        <v>-89</v>
      </c>
      <c r="Z50" s="188">
        <v>-1359</v>
      </c>
      <c r="AA50" s="198">
        <v>-94</v>
      </c>
      <c r="AB50" s="198">
        <v>-747</v>
      </c>
      <c r="AC50" s="198">
        <v>-194</v>
      </c>
      <c r="AD50" s="199">
        <v>3330</v>
      </c>
      <c r="AE50" s="200">
        <v>2295</v>
      </c>
      <c r="AF50" s="184"/>
    </row>
    <row r="51" spans="1:32" ht="15.5" thickBot="1" x14ac:dyDescent="0.55000000000000004">
      <c r="A51" s="168" t="s">
        <v>83</v>
      </c>
      <c r="B51" s="192">
        <v>0</v>
      </c>
      <c r="C51" s="192">
        <v>-22369</v>
      </c>
      <c r="D51" s="192">
        <v>-2723</v>
      </c>
      <c r="E51" s="192">
        <v>-1235</v>
      </c>
      <c r="F51" s="189">
        <v>-26327</v>
      </c>
      <c r="G51" s="187">
        <v>-707</v>
      </c>
      <c r="H51" s="187">
        <v>-1735</v>
      </c>
      <c r="I51" s="187">
        <v>-1745</v>
      </c>
      <c r="J51" s="192">
        <v>-544</v>
      </c>
      <c r="K51" s="189">
        <v>-4731</v>
      </c>
      <c r="L51" s="197">
        <v>-1146</v>
      </c>
      <c r="M51" s="197">
        <v>-1642</v>
      </c>
      <c r="N51" s="192">
        <v>-642</v>
      </c>
      <c r="O51" s="187">
        <v>-866</v>
      </c>
      <c r="P51" s="188">
        <v>-4296</v>
      </c>
      <c r="Q51" s="197">
        <v>-3147</v>
      </c>
      <c r="R51" s="197">
        <v>-32826</v>
      </c>
      <c r="S51" s="197">
        <v>-25984</v>
      </c>
      <c r="T51" s="187">
        <v>-12397</v>
      </c>
      <c r="U51" s="188">
        <v>-74354</v>
      </c>
      <c r="V51" s="187">
        <v>-1737</v>
      </c>
      <c r="W51" s="187">
        <v>-36363</v>
      </c>
      <c r="X51" s="187">
        <v>-22331</v>
      </c>
      <c r="Y51" s="187">
        <v>-6782</v>
      </c>
      <c r="Z51" s="188">
        <v>-67213</v>
      </c>
      <c r="AA51" s="198">
        <v>-8763</v>
      </c>
      <c r="AB51" s="198">
        <v>-7823</v>
      </c>
      <c r="AC51" s="198">
        <v>-6348</v>
      </c>
      <c r="AD51" s="199">
        <v>-6385</v>
      </c>
      <c r="AE51" s="200">
        <v>-29319</v>
      </c>
      <c r="AF51" s="184"/>
    </row>
    <row r="52" spans="1:32" ht="16" thickTop="1" thickBot="1" x14ac:dyDescent="0.55000000000000004">
      <c r="A52" s="172" t="s">
        <v>82</v>
      </c>
      <c r="B52" s="202">
        <v>19985</v>
      </c>
      <c r="C52" s="202">
        <v>4870</v>
      </c>
      <c r="D52" s="202">
        <v>62859</v>
      </c>
      <c r="E52" s="202">
        <v>46544</v>
      </c>
      <c r="F52" s="203">
        <v>134258</v>
      </c>
      <c r="G52" s="202">
        <v>20997</v>
      </c>
      <c r="H52" s="202">
        <v>26627</v>
      </c>
      <c r="I52" s="202">
        <v>19142</v>
      </c>
      <c r="J52" s="202">
        <v>27013</v>
      </c>
      <c r="K52" s="203">
        <v>93779</v>
      </c>
      <c r="L52" s="204">
        <v>36601</v>
      </c>
      <c r="M52" s="204">
        <v>115990</v>
      </c>
      <c r="N52" s="202">
        <v>109954</v>
      </c>
      <c r="O52" s="202">
        <v>138846</v>
      </c>
      <c r="P52" s="203">
        <v>401392</v>
      </c>
      <c r="Q52" s="204">
        <v>112865</v>
      </c>
      <c r="R52" s="204">
        <v>165479</v>
      </c>
      <c r="S52" s="204">
        <v>196057</v>
      </c>
      <c r="T52" s="202">
        <v>215370</v>
      </c>
      <c r="U52" s="203">
        <v>689771</v>
      </c>
      <c r="V52" s="202">
        <v>158763</v>
      </c>
      <c r="W52" s="202">
        <v>89279</v>
      </c>
      <c r="X52" s="202">
        <v>117286</v>
      </c>
      <c r="Y52" s="202">
        <v>346705</v>
      </c>
      <c r="Z52" s="203">
        <v>712033</v>
      </c>
      <c r="AA52" s="205">
        <v>53245</v>
      </c>
      <c r="AB52" s="205">
        <v>281413</v>
      </c>
      <c r="AC52" s="205">
        <v>254883</v>
      </c>
      <c r="AD52" s="202">
        <v>369485</v>
      </c>
      <c r="AE52" s="203">
        <v>959026</v>
      </c>
      <c r="AF52" s="184"/>
    </row>
    <row r="53" spans="1:32" ht="15.5" thickTop="1" x14ac:dyDescent="0.5">
      <c r="A53" s="173"/>
      <c r="B53" s="192"/>
      <c r="C53" s="192"/>
      <c r="D53" s="192"/>
      <c r="E53" s="192"/>
      <c r="F53" s="189"/>
      <c r="G53" s="192"/>
      <c r="H53" s="192"/>
      <c r="I53" s="192"/>
      <c r="J53" s="192"/>
      <c r="K53" s="189"/>
      <c r="L53" s="192"/>
      <c r="M53" s="192"/>
      <c r="N53" s="192"/>
      <c r="O53" s="192"/>
      <c r="P53" s="189"/>
      <c r="Q53" s="192"/>
      <c r="R53" s="192"/>
      <c r="S53" s="192"/>
      <c r="T53" s="192"/>
      <c r="U53" s="189"/>
      <c r="V53" s="192"/>
      <c r="W53" s="192"/>
      <c r="X53" s="192"/>
      <c r="Y53" s="192"/>
      <c r="Z53" s="189"/>
      <c r="AA53" s="190"/>
      <c r="AB53" s="190"/>
      <c r="AC53" s="190"/>
      <c r="AD53" s="192"/>
      <c r="AE53" s="189"/>
      <c r="AF53" s="184"/>
    </row>
    <row r="54" spans="1:32" x14ac:dyDescent="0.5">
      <c r="A54" s="169" t="s">
        <v>81</v>
      </c>
      <c r="B54" s="192"/>
      <c r="C54" s="192"/>
      <c r="D54" s="192"/>
      <c r="E54" s="192"/>
      <c r="F54" s="189"/>
      <c r="G54" s="192"/>
      <c r="H54" s="192"/>
      <c r="I54" s="192"/>
      <c r="J54" s="192"/>
      <c r="K54" s="189"/>
      <c r="L54" s="192"/>
      <c r="M54" s="192"/>
      <c r="N54" s="192"/>
      <c r="O54" s="192"/>
      <c r="P54" s="189"/>
      <c r="Q54" s="192"/>
      <c r="R54" s="191"/>
      <c r="S54" s="191"/>
      <c r="T54" s="192"/>
      <c r="U54" s="189"/>
      <c r="V54" s="192"/>
      <c r="W54" s="192"/>
      <c r="X54" s="192"/>
      <c r="Y54" s="192"/>
      <c r="Z54" s="189"/>
      <c r="AA54" s="190"/>
      <c r="AB54" s="190"/>
      <c r="AC54" s="190"/>
      <c r="AD54" s="192"/>
      <c r="AE54" s="189"/>
      <c r="AF54" s="184"/>
    </row>
    <row r="55" spans="1:32" x14ac:dyDescent="0.5">
      <c r="A55" s="168" t="s">
        <v>508</v>
      </c>
      <c r="B55" s="192">
        <v>-91941</v>
      </c>
      <c r="C55" s="192">
        <v>-40548</v>
      </c>
      <c r="D55" s="192">
        <v>-57934</v>
      </c>
      <c r="E55" s="192">
        <v>-49968</v>
      </c>
      <c r="F55" s="189">
        <v>-240315</v>
      </c>
      <c r="G55" s="192">
        <v>-51714</v>
      </c>
      <c r="H55" s="192">
        <v>-24902</v>
      </c>
      <c r="I55" s="192">
        <v>-21727</v>
      </c>
      <c r="J55" s="192">
        <v>-54914</v>
      </c>
      <c r="K55" s="189">
        <v>-153257</v>
      </c>
      <c r="L55" s="192">
        <v>-79856</v>
      </c>
      <c r="M55" s="192">
        <v>-84898</v>
      </c>
      <c r="N55" s="192">
        <v>-76876</v>
      </c>
      <c r="O55" s="192">
        <v>-79656</v>
      </c>
      <c r="P55" s="189">
        <v>-321286</v>
      </c>
      <c r="Q55" s="192">
        <v>-78190</v>
      </c>
      <c r="R55" s="192">
        <v>-99766</v>
      </c>
      <c r="S55" s="192">
        <v>-152792</v>
      </c>
      <c r="T55" s="192">
        <v>-148277</v>
      </c>
      <c r="U55" s="189">
        <v>-479025</v>
      </c>
      <c r="V55" s="192">
        <v>-132948</v>
      </c>
      <c r="W55" s="192">
        <v>-161803</v>
      </c>
      <c r="X55" s="192">
        <v>-159768</v>
      </c>
      <c r="Y55" s="192">
        <v>-228910</v>
      </c>
      <c r="Z55" s="189">
        <v>-688437</v>
      </c>
      <c r="AA55" s="186">
        <v>-147654</v>
      </c>
      <c r="AB55" s="186">
        <v>-272202</v>
      </c>
      <c r="AC55" s="186">
        <v>-326188</v>
      </c>
      <c r="AD55" s="192">
        <v>-306486</v>
      </c>
      <c r="AE55" s="189">
        <v>-1052530</v>
      </c>
      <c r="AF55" s="184"/>
    </row>
    <row r="56" spans="1:32" x14ac:dyDescent="0.5">
      <c r="A56" s="168" t="s">
        <v>209</v>
      </c>
      <c r="B56" s="192">
        <v>0</v>
      </c>
      <c r="C56" s="192">
        <v>0</v>
      </c>
      <c r="D56" s="192">
        <v>0</v>
      </c>
      <c r="E56" s="192">
        <v>0</v>
      </c>
      <c r="F56" s="189">
        <v>0</v>
      </c>
      <c r="G56" s="192">
        <v>0</v>
      </c>
      <c r="H56" s="192">
        <v>0</v>
      </c>
      <c r="I56" s="192">
        <v>0</v>
      </c>
      <c r="J56" s="192">
        <v>0</v>
      </c>
      <c r="K56" s="189">
        <v>0</v>
      </c>
      <c r="L56" s="192">
        <v>0</v>
      </c>
      <c r="M56" s="192">
        <v>0</v>
      </c>
      <c r="N56" s="192">
        <v>0</v>
      </c>
      <c r="O56" s="192">
        <v>0</v>
      </c>
      <c r="P56" s="189">
        <v>0</v>
      </c>
      <c r="Q56" s="192">
        <v>0</v>
      </c>
      <c r="R56" s="192">
        <v>0</v>
      </c>
      <c r="S56" s="192">
        <v>0</v>
      </c>
      <c r="T56" s="192">
        <v>0</v>
      </c>
      <c r="U56" s="189">
        <v>0</v>
      </c>
      <c r="V56" s="192">
        <v>10000</v>
      </c>
      <c r="W56" s="192">
        <v>0</v>
      </c>
      <c r="X56" s="192">
        <v>0</v>
      </c>
      <c r="Y56" s="192">
        <v>0</v>
      </c>
      <c r="Z56" s="189">
        <v>10000</v>
      </c>
      <c r="AA56" s="186">
        <v>10734</v>
      </c>
      <c r="AB56" s="186">
        <v>0</v>
      </c>
      <c r="AC56" s="186">
        <v>0</v>
      </c>
      <c r="AD56" s="186">
        <v>0</v>
      </c>
      <c r="AE56" s="189">
        <v>10734</v>
      </c>
      <c r="AF56" s="184"/>
    </row>
    <row r="57" spans="1:32" x14ac:dyDescent="0.5">
      <c r="A57" s="168" t="s">
        <v>80</v>
      </c>
      <c r="B57" s="192">
        <v>-1132</v>
      </c>
      <c r="C57" s="192">
        <v>-58</v>
      </c>
      <c r="D57" s="192">
        <v>-1879</v>
      </c>
      <c r="E57" s="192">
        <v>-1156</v>
      </c>
      <c r="F57" s="189">
        <v>-4225</v>
      </c>
      <c r="G57" s="192">
        <v>-985</v>
      </c>
      <c r="H57" s="192">
        <v>-143</v>
      </c>
      <c r="I57" s="192">
        <v>-1579</v>
      </c>
      <c r="J57" s="192">
        <v>-957</v>
      </c>
      <c r="K57" s="189">
        <v>-3664</v>
      </c>
      <c r="L57" s="192">
        <v>-111</v>
      </c>
      <c r="M57" s="192">
        <v>-650</v>
      </c>
      <c r="N57" s="192">
        <v>-348</v>
      </c>
      <c r="O57" s="192">
        <v>-502</v>
      </c>
      <c r="P57" s="189">
        <v>-1611</v>
      </c>
      <c r="Q57" s="192">
        <v>-927</v>
      </c>
      <c r="R57" s="192">
        <v>-730</v>
      </c>
      <c r="S57" s="192">
        <v>-999</v>
      </c>
      <c r="T57" s="192">
        <v>-3374</v>
      </c>
      <c r="U57" s="189">
        <v>-6030</v>
      </c>
      <c r="V57" s="192">
        <v>-840</v>
      </c>
      <c r="W57" s="192">
        <v>-1520</v>
      </c>
      <c r="X57" s="192">
        <v>-1176</v>
      </c>
      <c r="Y57" s="192">
        <v>-3757</v>
      </c>
      <c r="Z57" s="189">
        <v>-7293</v>
      </c>
      <c r="AA57" s="186">
        <v>-749</v>
      </c>
      <c r="AB57" s="186">
        <v>-1679</v>
      </c>
      <c r="AC57" s="186">
        <v>-2710</v>
      </c>
      <c r="AD57" s="192">
        <v>-6190</v>
      </c>
      <c r="AE57" s="189">
        <v>-11328</v>
      </c>
      <c r="AF57" s="184"/>
    </row>
    <row r="58" spans="1:32" x14ac:dyDescent="0.5">
      <c r="A58" s="168" t="s">
        <v>208</v>
      </c>
      <c r="B58" s="192">
        <v>0</v>
      </c>
      <c r="C58" s="192">
        <v>0</v>
      </c>
      <c r="D58" s="192">
        <v>0</v>
      </c>
      <c r="E58" s="192">
        <v>0</v>
      </c>
      <c r="F58" s="189">
        <v>0</v>
      </c>
      <c r="G58" s="192">
        <v>0</v>
      </c>
      <c r="H58" s="192">
        <v>0</v>
      </c>
      <c r="I58" s="192">
        <v>0</v>
      </c>
      <c r="J58" s="192">
        <v>0</v>
      </c>
      <c r="K58" s="189">
        <v>0</v>
      </c>
      <c r="L58" s="192">
        <v>0</v>
      </c>
      <c r="M58" s="192">
        <v>0</v>
      </c>
      <c r="N58" s="192">
        <v>-2077</v>
      </c>
      <c r="O58" s="192">
        <v>-900</v>
      </c>
      <c r="P58" s="189">
        <v>-2977</v>
      </c>
      <c r="Q58" s="192">
        <v>-770</v>
      </c>
      <c r="R58" s="192">
        <v>0</v>
      </c>
      <c r="S58" s="192">
        <v>-1952</v>
      </c>
      <c r="T58" s="192">
        <v>-744</v>
      </c>
      <c r="U58" s="189">
        <v>-3466</v>
      </c>
      <c r="V58" s="192">
        <v>-532</v>
      </c>
      <c r="W58" s="192">
        <v>0</v>
      </c>
      <c r="X58" s="192">
        <v>-100</v>
      </c>
      <c r="Y58" s="192">
        <v>-1544</v>
      </c>
      <c r="Z58" s="189">
        <v>-2176</v>
      </c>
      <c r="AA58" s="186">
        <v>128</v>
      </c>
      <c r="AB58" s="186">
        <v>-594</v>
      </c>
      <c r="AC58" s="186">
        <v>-1745</v>
      </c>
      <c r="AD58" s="192">
        <v>-1076</v>
      </c>
      <c r="AE58" s="189">
        <v>-3287</v>
      </c>
      <c r="AF58" s="184"/>
    </row>
    <row r="59" spans="1:32" x14ac:dyDescent="0.5">
      <c r="A59" s="168" t="s">
        <v>78</v>
      </c>
      <c r="B59" s="192">
        <v>75</v>
      </c>
      <c r="C59" s="192">
        <v>240</v>
      </c>
      <c r="D59" s="192">
        <v>382</v>
      </c>
      <c r="E59" s="192">
        <v>3073</v>
      </c>
      <c r="F59" s="189">
        <v>3770</v>
      </c>
      <c r="G59" s="192">
        <v>624</v>
      </c>
      <c r="H59" s="192">
        <v>142</v>
      </c>
      <c r="I59" s="192">
        <v>37</v>
      </c>
      <c r="J59" s="192">
        <v>19</v>
      </c>
      <c r="K59" s="189">
        <v>822</v>
      </c>
      <c r="L59" s="192">
        <v>4</v>
      </c>
      <c r="M59" s="192">
        <v>4</v>
      </c>
      <c r="N59" s="192">
        <v>34</v>
      </c>
      <c r="O59" s="192">
        <v>23</v>
      </c>
      <c r="P59" s="189">
        <v>65</v>
      </c>
      <c r="Q59" s="192">
        <v>16</v>
      </c>
      <c r="R59" s="192">
        <v>74</v>
      </c>
      <c r="S59" s="192">
        <v>294</v>
      </c>
      <c r="T59" s="192">
        <v>425</v>
      </c>
      <c r="U59" s="189">
        <v>809</v>
      </c>
      <c r="V59" s="192">
        <v>287</v>
      </c>
      <c r="W59" s="192">
        <v>216</v>
      </c>
      <c r="X59" s="192">
        <v>299</v>
      </c>
      <c r="Y59" s="192">
        <v>433</v>
      </c>
      <c r="Z59" s="189">
        <v>1235</v>
      </c>
      <c r="AA59" s="186">
        <v>481</v>
      </c>
      <c r="AB59" s="186">
        <v>1319</v>
      </c>
      <c r="AC59" s="186">
        <v>1360</v>
      </c>
      <c r="AD59" s="192">
        <v>1375</v>
      </c>
      <c r="AE59" s="189">
        <v>4535</v>
      </c>
      <c r="AF59" s="184"/>
    </row>
    <row r="60" spans="1:32" x14ac:dyDescent="0.5">
      <c r="A60" s="168" t="s">
        <v>79</v>
      </c>
      <c r="B60" s="192">
        <v>0</v>
      </c>
      <c r="C60" s="192">
        <v>0</v>
      </c>
      <c r="D60" s="192">
        <v>0</v>
      </c>
      <c r="E60" s="192">
        <v>0</v>
      </c>
      <c r="F60" s="189">
        <v>0</v>
      </c>
      <c r="G60" s="192">
        <v>0</v>
      </c>
      <c r="H60" s="192">
        <v>0</v>
      </c>
      <c r="I60" s="192">
        <v>0</v>
      </c>
      <c r="J60" s="192">
        <v>0</v>
      </c>
      <c r="K60" s="189">
        <v>0</v>
      </c>
      <c r="L60" s="192">
        <v>0</v>
      </c>
      <c r="M60" s="192">
        <v>0</v>
      </c>
      <c r="N60" s="192">
        <v>6203</v>
      </c>
      <c r="O60" s="192">
        <v>0</v>
      </c>
      <c r="P60" s="189">
        <v>6203</v>
      </c>
      <c r="Q60" s="192">
        <v>-90000</v>
      </c>
      <c r="R60" s="192">
        <v>-12500</v>
      </c>
      <c r="S60" s="192">
        <v>-6250</v>
      </c>
      <c r="T60" s="192">
        <v>-6250</v>
      </c>
      <c r="U60" s="189">
        <v>-115000</v>
      </c>
      <c r="V60" s="192">
        <v>-6250</v>
      </c>
      <c r="W60" s="192">
        <v>-6250</v>
      </c>
      <c r="X60" s="192">
        <v>-6250</v>
      </c>
      <c r="Y60" s="192">
        <v>-6250</v>
      </c>
      <c r="Z60" s="189">
        <v>-25000</v>
      </c>
      <c r="AA60" s="186">
        <v>0</v>
      </c>
      <c r="AB60" s="186">
        <v>0</v>
      </c>
      <c r="AC60" s="186" t="s">
        <v>491</v>
      </c>
      <c r="AD60" s="186" t="s">
        <v>491</v>
      </c>
      <c r="AE60" s="189">
        <v>0</v>
      </c>
      <c r="AF60" s="184"/>
    </row>
    <row r="61" spans="1:32" x14ac:dyDescent="0.5">
      <c r="A61" s="168" t="s">
        <v>156</v>
      </c>
      <c r="B61" s="192">
        <v>0</v>
      </c>
      <c r="C61" s="192">
        <v>0</v>
      </c>
      <c r="D61" s="192">
        <v>0</v>
      </c>
      <c r="E61" s="192">
        <v>0</v>
      </c>
      <c r="F61" s="189">
        <v>0</v>
      </c>
      <c r="G61" s="192">
        <v>0</v>
      </c>
      <c r="H61" s="192">
        <v>0</v>
      </c>
      <c r="I61" s="192">
        <v>0</v>
      </c>
      <c r="J61" s="192">
        <v>0</v>
      </c>
      <c r="K61" s="189">
        <v>0</v>
      </c>
      <c r="L61" s="192">
        <v>0</v>
      </c>
      <c r="M61" s="192">
        <v>5000</v>
      </c>
      <c r="N61" s="192">
        <v>0</v>
      </c>
      <c r="O61" s="192">
        <v>5000</v>
      </c>
      <c r="P61" s="189">
        <v>10000</v>
      </c>
      <c r="Q61" s="192">
        <v>0</v>
      </c>
      <c r="R61" s="192">
        <v>10000</v>
      </c>
      <c r="S61" s="192">
        <v>10000</v>
      </c>
      <c r="T61" s="192">
        <v>0</v>
      </c>
      <c r="U61" s="189">
        <v>20000</v>
      </c>
      <c r="V61" s="192">
        <v>6250</v>
      </c>
      <c r="W61" s="192">
        <v>0</v>
      </c>
      <c r="X61" s="192">
        <v>20400</v>
      </c>
      <c r="Y61" s="192">
        <v>0</v>
      </c>
      <c r="Z61" s="189">
        <v>26650</v>
      </c>
      <c r="AA61" s="186">
        <v>0</v>
      </c>
      <c r="AB61" s="186">
        <v>0</v>
      </c>
      <c r="AC61" s="186" t="s">
        <v>491</v>
      </c>
      <c r="AD61" s="186">
        <v>0</v>
      </c>
      <c r="AE61" s="189">
        <v>0</v>
      </c>
      <c r="AF61" s="184"/>
    </row>
    <row r="62" spans="1:32" x14ac:dyDescent="0.5">
      <c r="A62" s="168" t="s">
        <v>158</v>
      </c>
      <c r="B62" s="192">
        <v>0</v>
      </c>
      <c r="C62" s="192">
        <v>0</v>
      </c>
      <c r="D62" s="192">
        <v>0</v>
      </c>
      <c r="E62" s="192">
        <v>0</v>
      </c>
      <c r="F62" s="189">
        <v>0</v>
      </c>
      <c r="G62" s="192">
        <v>0</v>
      </c>
      <c r="H62" s="192">
        <v>0</v>
      </c>
      <c r="I62" s="192">
        <v>0</v>
      </c>
      <c r="J62" s="192">
        <v>0</v>
      </c>
      <c r="K62" s="189">
        <v>0</v>
      </c>
      <c r="L62" s="192">
        <v>0</v>
      </c>
      <c r="M62" s="192">
        <v>0</v>
      </c>
      <c r="N62" s="192">
        <v>0</v>
      </c>
      <c r="O62" s="192">
        <v>0</v>
      </c>
      <c r="P62" s="189">
        <v>0</v>
      </c>
      <c r="Q62" s="192">
        <v>0</v>
      </c>
      <c r="R62" s="192">
        <v>0</v>
      </c>
      <c r="S62" s="192">
        <v>0</v>
      </c>
      <c r="T62" s="192">
        <v>0</v>
      </c>
      <c r="U62" s="189">
        <v>0</v>
      </c>
      <c r="V62" s="192">
        <v>0</v>
      </c>
      <c r="W62" s="192">
        <v>0</v>
      </c>
      <c r="X62" s="192">
        <v>0</v>
      </c>
      <c r="Y62" s="192">
        <v>0</v>
      </c>
      <c r="Z62" s="189">
        <v>0</v>
      </c>
      <c r="AA62" s="186">
        <v>0</v>
      </c>
      <c r="AB62" s="186">
        <v>0</v>
      </c>
      <c r="AC62" s="186">
        <v>0</v>
      </c>
      <c r="AD62" s="186">
        <v>0</v>
      </c>
      <c r="AE62" s="189">
        <v>0</v>
      </c>
      <c r="AF62" s="184"/>
    </row>
    <row r="63" spans="1:32" x14ac:dyDescent="0.5">
      <c r="A63" s="168" t="s">
        <v>176</v>
      </c>
      <c r="B63" s="192">
        <v>0</v>
      </c>
      <c r="C63" s="192">
        <v>0</v>
      </c>
      <c r="D63" s="192">
        <v>0</v>
      </c>
      <c r="E63" s="192">
        <v>0</v>
      </c>
      <c r="F63" s="189">
        <v>0</v>
      </c>
      <c r="G63" s="192">
        <v>0</v>
      </c>
      <c r="H63" s="192">
        <v>0</v>
      </c>
      <c r="I63" s="192">
        <v>0</v>
      </c>
      <c r="J63" s="192">
        <v>0</v>
      </c>
      <c r="K63" s="189">
        <v>0</v>
      </c>
      <c r="L63" s="192">
        <v>0</v>
      </c>
      <c r="M63" s="192">
        <v>0</v>
      </c>
      <c r="N63" s="192">
        <v>14150</v>
      </c>
      <c r="O63" s="192">
        <v>0</v>
      </c>
      <c r="P63" s="189">
        <v>14150</v>
      </c>
      <c r="Q63" s="192">
        <v>0</v>
      </c>
      <c r="R63" s="192">
        <v>0</v>
      </c>
      <c r="S63" s="192">
        <v>0</v>
      </c>
      <c r="T63" s="192">
        <v>0</v>
      </c>
      <c r="U63" s="189">
        <v>0</v>
      </c>
      <c r="V63" s="192">
        <v>0</v>
      </c>
      <c r="W63" s="192">
        <v>0</v>
      </c>
      <c r="X63" s="192">
        <v>0</v>
      </c>
      <c r="Y63" s="192">
        <v>0</v>
      </c>
      <c r="Z63" s="189">
        <v>0</v>
      </c>
      <c r="AA63" s="186">
        <v>0</v>
      </c>
      <c r="AB63" s="186">
        <v>0</v>
      </c>
      <c r="AC63" s="186">
        <v>0</v>
      </c>
      <c r="AD63" s="186">
        <v>0</v>
      </c>
      <c r="AE63" s="189">
        <v>0</v>
      </c>
      <c r="AF63" s="184"/>
    </row>
    <row r="64" spans="1:32" x14ac:dyDescent="0.5">
      <c r="A64" s="168" t="s">
        <v>175</v>
      </c>
      <c r="B64" s="192">
        <v>433</v>
      </c>
      <c r="C64" s="192">
        <v>5292</v>
      </c>
      <c r="D64" s="192">
        <v>-962</v>
      </c>
      <c r="E64" s="192">
        <v>1073</v>
      </c>
      <c r="F64" s="189">
        <v>5761</v>
      </c>
      <c r="G64" s="192">
        <v>0</v>
      </c>
      <c r="H64" s="192">
        <v>0</v>
      </c>
      <c r="I64" s="192">
        <v>0</v>
      </c>
      <c r="J64" s="192">
        <v>0</v>
      </c>
      <c r="K64" s="189">
        <v>0</v>
      </c>
      <c r="L64" s="192">
        <v>0</v>
      </c>
      <c r="M64" s="192">
        <v>0</v>
      </c>
      <c r="N64" s="192">
        <v>0</v>
      </c>
      <c r="O64" s="192">
        <v>0</v>
      </c>
      <c r="P64" s="189">
        <v>0</v>
      </c>
      <c r="Q64" s="192">
        <v>0</v>
      </c>
      <c r="R64" s="192">
        <v>0</v>
      </c>
      <c r="S64" s="192">
        <v>0</v>
      </c>
      <c r="T64" s="192">
        <v>0</v>
      </c>
      <c r="U64" s="189">
        <v>0</v>
      </c>
      <c r="V64" s="192">
        <v>0</v>
      </c>
      <c r="W64" s="192">
        <v>0</v>
      </c>
      <c r="X64" s="192">
        <v>0</v>
      </c>
      <c r="Y64" s="192">
        <v>0</v>
      </c>
      <c r="Z64" s="189">
        <v>0</v>
      </c>
      <c r="AA64" s="186">
        <v>0</v>
      </c>
      <c r="AB64" s="186">
        <v>0</v>
      </c>
      <c r="AC64" s="186">
        <v>0</v>
      </c>
      <c r="AD64" s="186">
        <v>0</v>
      </c>
      <c r="AE64" s="189">
        <v>0</v>
      </c>
      <c r="AF64" s="184"/>
    </row>
    <row r="65" spans="1:32" x14ac:dyDescent="0.5">
      <c r="A65" s="168" t="s">
        <v>183</v>
      </c>
      <c r="B65" s="192">
        <v>0</v>
      </c>
      <c r="C65" s="192">
        <v>0</v>
      </c>
      <c r="D65" s="192">
        <v>0</v>
      </c>
      <c r="E65" s="192">
        <v>0</v>
      </c>
      <c r="F65" s="189">
        <v>0</v>
      </c>
      <c r="G65" s="192">
        <v>0</v>
      </c>
      <c r="H65" s="192">
        <v>0</v>
      </c>
      <c r="I65" s="192">
        <v>0</v>
      </c>
      <c r="J65" s="192">
        <v>0</v>
      </c>
      <c r="K65" s="189">
        <v>0</v>
      </c>
      <c r="L65" s="192">
        <v>0</v>
      </c>
      <c r="M65" s="192">
        <v>0</v>
      </c>
      <c r="N65" s="192">
        <v>0</v>
      </c>
      <c r="O65" s="192">
        <v>0</v>
      </c>
      <c r="P65" s="189">
        <v>0</v>
      </c>
      <c r="Q65" s="192">
        <v>0</v>
      </c>
      <c r="R65" s="192">
        <v>0</v>
      </c>
      <c r="S65" s="192">
        <v>0</v>
      </c>
      <c r="T65" s="192">
        <v>0</v>
      </c>
      <c r="U65" s="189">
        <v>0</v>
      </c>
      <c r="V65" s="192">
        <v>0</v>
      </c>
      <c r="W65" s="192">
        <v>0</v>
      </c>
      <c r="X65" s="192">
        <v>0</v>
      </c>
      <c r="Y65" s="192">
        <v>0</v>
      </c>
      <c r="Z65" s="189">
        <v>0</v>
      </c>
      <c r="AA65" s="186">
        <v>0</v>
      </c>
      <c r="AB65" s="186">
        <v>0</v>
      </c>
      <c r="AC65" s="186" t="s">
        <v>491</v>
      </c>
      <c r="AD65" s="186" t="s">
        <v>491</v>
      </c>
      <c r="AE65" s="189">
        <v>0</v>
      </c>
      <c r="AF65" s="184"/>
    </row>
    <row r="66" spans="1:32" ht="15.5" thickBot="1" x14ac:dyDescent="0.55000000000000004">
      <c r="A66" s="168" t="s">
        <v>186</v>
      </c>
      <c r="B66" s="192">
        <v>0</v>
      </c>
      <c r="C66" s="192">
        <v>0</v>
      </c>
      <c r="D66" s="192">
        <v>0</v>
      </c>
      <c r="E66" s="192">
        <v>0</v>
      </c>
      <c r="F66" s="189">
        <v>0</v>
      </c>
      <c r="G66" s="192">
        <v>0</v>
      </c>
      <c r="H66" s="192">
        <v>0</v>
      </c>
      <c r="I66" s="192">
        <v>0</v>
      </c>
      <c r="J66" s="192">
        <v>0</v>
      </c>
      <c r="K66" s="189">
        <v>0</v>
      </c>
      <c r="L66" s="192">
        <v>0</v>
      </c>
      <c r="M66" s="192">
        <v>0</v>
      </c>
      <c r="N66" s="192">
        <v>0</v>
      </c>
      <c r="O66" s="192">
        <v>0</v>
      </c>
      <c r="P66" s="189">
        <v>0</v>
      </c>
      <c r="Q66" s="192">
        <v>0</v>
      </c>
      <c r="R66" s="192">
        <v>0</v>
      </c>
      <c r="S66" s="192">
        <v>0</v>
      </c>
      <c r="T66" s="192">
        <v>0</v>
      </c>
      <c r="U66" s="189">
        <v>0</v>
      </c>
      <c r="V66" s="192">
        <v>0</v>
      </c>
      <c r="W66" s="192">
        <v>5008</v>
      </c>
      <c r="X66" s="192">
        <v>-14161</v>
      </c>
      <c r="Y66" s="192">
        <v>-131</v>
      </c>
      <c r="Z66" s="189">
        <v>-14292</v>
      </c>
      <c r="AA66" s="186">
        <v>0</v>
      </c>
      <c r="AB66" s="186">
        <v>0</v>
      </c>
      <c r="AC66" s="186" t="s">
        <v>138</v>
      </c>
      <c r="AD66" s="186" t="s">
        <v>138</v>
      </c>
      <c r="AE66" s="189">
        <v>0</v>
      </c>
      <c r="AF66" s="184"/>
    </row>
    <row r="67" spans="1:32" ht="16" thickTop="1" thickBot="1" x14ac:dyDescent="0.55000000000000004">
      <c r="A67" s="172" t="s">
        <v>77</v>
      </c>
      <c r="B67" s="202">
        <v>-92565</v>
      </c>
      <c r="C67" s="202">
        <v>-35074</v>
      </c>
      <c r="D67" s="202">
        <v>-60393</v>
      </c>
      <c r="E67" s="202">
        <v>-46978</v>
      </c>
      <c r="F67" s="203">
        <v>-235009</v>
      </c>
      <c r="G67" s="202">
        <v>-52075</v>
      </c>
      <c r="H67" s="202">
        <v>-24903</v>
      </c>
      <c r="I67" s="202">
        <v>-23269</v>
      </c>
      <c r="J67" s="202">
        <v>-55852</v>
      </c>
      <c r="K67" s="203">
        <v>-156099</v>
      </c>
      <c r="L67" s="204">
        <v>-79963</v>
      </c>
      <c r="M67" s="204">
        <v>-80544</v>
      </c>
      <c r="N67" s="202">
        <v>-58914</v>
      </c>
      <c r="O67" s="202">
        <v>-76035</v>
      </c>
      <c r="P67" s="203">
        <v>-295456</v>
      </c>
      <c r="Q67" s="204">
        <v>-169871</v>
      </c>
      <c r="R67" s="204">
        <v>-102922</v>
      </c>
      <c r="S67" s="204">
        <v>-151699</v>
      </c>
      <c r="T67" s="202">
        <v>-158220</v>
      </c>
      <c r="U67" s="203">
        <v>-582712</v>
      </c>
      <c r="V67" s="202">
        <v>-124033</v>
      </c>
      <c r="W67" s="202">
        <v>-174365</v>
      </c>
      <c r="X67" s="202">
        <v>-160756</v>
      </c>
      <c r="Y67" s="202">
        <v>-240159</v>
      </c>
      <c r="Z67" s="203">
        <v>-699313</v>
      </c>
      <c r="AA67" s="205">
        <v>-137060</v>
      </c>
      <c r="AB67" s="205">
        <v>-273156</v>
      </c>
      <c r="AC67" s="205">
        <v>-329283</v>
      </c>
      <c r="AD67" s="202">
        <v>-312377</v>
      </c>
      <c r="AE67" s="203">
        <v>-1051876</v>
      </c>
      <c r="AF67" s="184"/>
    </row>
    <row r="68" spans="1:32" ht="15.5" thickTop="1" x14ac:dyDescent="0.5">
      <c r="A68" s="173"/>
      <c r="B68" s="192"/>
      <c r="C68" s="192"/>
      <c r="D68" s="192"/>
      <c r="E68" s="192"/>
      <c r="F68" s="189"/>
      <c r="G68" s="192"/>
      <c r="H68" s="192"/>
      <c r="I68" s="192"/>
      <c r="J68" s="192"/>
      <c r="K68" s="189"/>
      <c r="L68" s="192"/>
      <c r="M68" s="192"/>
      <c r="N68" s="192"/>
      <c r="O68" s="192"/>
      <c r="P68" s="189"/>
      <c r="Q68" s="192"/>
      <c r="R68" s="192"/>
      <c r="S68" s="192"/>
      <c r="T68" s="192"/>
      <c r="U68" s="189"/>
      <c r="V68" s="192"/>
      <c r="W68" s="192"/>
      <c r="X68" s="192"/>
      <c r="Y68" s="192"/>
      <c r="Z68" s="189"/>
      <c r="AA68" s="190"/>
      <c r="AB68" s="190"/>
      <c r="AC68" s="190"/>
      <c r="AD68" s="192"/>
      <c r="AE68" s="189"/>
      <c r="AF68" s="184"/>
    </row>
    <row r="69" spans="1:32" x14ac:dyDescent="0.5">
      <c r="A69" s="169" t="s">
        <v>76</v>
      </c>
      <c r="B69" s="192"/>
      <c r="C69" s="192"/>
      <c r="D69" s="192"/>
      <c r="E69" s="192"/>
      <c r="F69" s="189"/>
      <c r="G69" s="192"/>
      <c r="H69" s="192"/>
      <c r="I69" s="192"/>
      <c r="J69" s="192"/>
      <c r="K69" s="189"/>
      <c r="L69" s="192"/>
      <c r="M69" s="192"/>
      <c r="N69" s="192"/>
      <c r="O69" s="192"/>
      <c r="P69" s="189"/>
      <c r="Q69" s="192"/>
      <c r="R69" s="192"/>
      <c r="S69" s="192"/>
      <c r="T69" s="192"/>
      <c r="U69" s="189"/>
      <c r="V69" s="192"/>
      <c r="W69" s="192"/>
      <c r="X69" s="192"/>
      <c r="Y69" s="192"/>
      <c r="Z69" s="189"/>
      <c r="AA69" s="190"/>
      <c r="AB69" s="190"/>
      <c r="AC69" s="190"/>
      <c r="AD69" s="192"/>
      <c r="AE69" s="189"/>
      <c r="AF69" s="184"/>
    </row>
    <row r="70" spans="1:32" x14ac:dyDescent="0.5">
      <c r="A70" s="168" t="s">
        <v>75</v>
      </c>
      <c r="B70" s="192">
        <v>54391</v>
      </c>
      <c r="C70" s="192">
        <v>-248</v>
      </c>
      <c r="D70" s="192">
        <v>92761</v>
      </c>
      <c r="E70" s="192">
        <v>-760</v>
      </c>
      <c r="F70" s="189">
        <v>146144</v>
      </c>
      <c r="G70" s="192">
        <v>0</v>
      </c>
      <c r="H70" s="192">
        <v>0</v>
      </c>
      <c r="I70" s="192">
        <v>0</v>
      </c>
      <c r="J70" s="192">
        <v>0</v>
      </c>
      <c r="K70" s="189">
        <v>0</v>
      </c>
      <c r="L70" s="192">
        <v>0</v>
      </c>
      <c r="M70" s="192">
        <v>0</v>
      </c>
      <c r="N70" s="192">
        <v>0</v>
      </c>
      <c r="O70" s="192">
        <v>0</v>
      </c>
      <c r="P70" s="189">
        <v>0</v>
      </c>
      <c r="Q70" s="192">
        <v>0</v>
      </c>
      <c r="R70" s="192">
        <v>0</v>
      </c>
      <c r="S70" s="192">
        <v>0</v>
      </c>
      <c r="T70" s="192">
        <v>0</v>
      </c>
      <c r="U70" s="189">
        <v>0</v>
      </c>
      <c r="V70" s="192">
        <v>0</v>
      </c>
      <c r="W70" s="192">
        <v>0</v>
      </c>
      <c r="X70" s="192">
        <v>0</v>
      </c>
      <c r="Y70" s="192">
        <v>0</v>
      </c>
      <c r="Z70" s="189">
        <v>0</v>
      </c>
      <c r="AA70" s="193">
        <v>0</v>
      </c>
      <c r="AB70" s="193">
        <v>0</v>
      </c>
      <c r="AC70" s="193">
        <v>0</v>
      </c>
      <c r="AD70" s="192" t="s">
        <v>138</v>
      </c>
      <c r="AE70" s="189">
        <v>0</v>
      </c>
      <c r="AF70" s="184"/>
    </row>
    <row r="71" spans="1:32" x14ac:dyDescent="0.5">
      <c r="A71" s="168" t="s">
        <v>74</v>
      </c>
      <c r="B71" s="192">
        <v>35000</v>
      </c>
      <c r="C71" s="192">
        <v>25000</v>
      </c>
      <c r="D71" s="192">
        <v>115000</v>
      </c>
      <c r="E71" s="192">
        <v>59729</v>
      </c>
      <c r="F71" s="189">
        <v>234728</v>
      </c>
      <c r="G71" s="192">
        <v>80000</v>
      </c>
      <c r="H71" s="192">
        <v>16828</v>
      </c>
      <c r="I71" s="192">
        <v>77137</v>
      </c>
      <c r="J71" s="192">
        <v>27763</v>
      </c>
      <c r="K71" s="189">
        <v>201728</v>
      </c>
      <c r="L71" s="192">
        <v>121444</v>
      </c>
      <c r="M71" s="192">
        <v>78254</v>
      </c>
      <c r="N71" s="192">
        <v>158395</v>
      </c>
      <c r="O71" s="192">
        <v>0</v>
      </c>
      <c r="P71" s="189">
        <v>358093</v>
      </c>
      <c r="Q71" s="192">
        <v>32670</v>
      </c>
      <c r="R71" s="192">
        <v>43500</v>
      </c>
      <c r="S71" s="192">
        <v>0</v>
      </c>
      <c r="T71" s="192">
        <v>52618</v>
      </c>
      <c r="U71" s="189">
        <v>128788</v>
      </c>
      <c r="V71" s="192">
        <v>135000</v>
      </c>
      <c r="W71" s="192">
        <v>13500</v>
      </c>
      <c r="X71" s="192">
        <v>70000</v>
      </c>
      <c r="Y71" s="192">
        <v>99669</v>
      </c>
      <c r="Z71" s="189">
        <v>318169</v>
      </c>
      <c r="AA71" s="193">
        <v>95876</v>
      </c>
      <c r="AB71" s="193">
        <v>246417</v>
      </c>
      <c r="AC71" s="193">
        <v>142724</v>
      </c>
      <c r="AD71" s="192">
        <v>835880</v>
      </c>
      <c r="AE71" s="189">
        <v>1320897</v>
      </c>
      <c r="AF71" s="184"/>
    </row>
    <row r="72" spans="1:32" x14ac:dyDescent="0.5">
      <c r="A72" s="168" t="s">
        <v>73</v>
      </c>
      <c r="B72" s="192">
        <v>0</v>
      </c>
      <c r="C72" s="192">
        <v>0</v>
      </c>
      <c r="D72" s="192">
        <v>-1275</v>
      </c>
      <c r="E72" s="192">
        <v>0</v>
      </c>
      <c r="F72" s="189">
        <v>-1274</v>
      </c>
      <c r="G72" s="192">
        <v>-580</v>
      </c>
      <c r="H72" s="192">
        <v>-12</v>
      </c>
      <c r="I72" s="192">
        <v>-1480</v>
      </c>
      <c r="J72" s="192">
        <v>-187</v>
      </c>
      <c r="K72" s="189">
        <v>-2259</v>
      </c>
      <c r="L72" s="192">
        <v>-1964</v>
      </c>
      <c r="M72" s="192">
        <v>-747</v>
      </c>
      <c r="N72" s="192">
        <v>-615</v>
      </c>
      <c r="O72" s="192">
        <v>0</v>
      </c>
      <c r="P72" s="189">
        <v>-3326</v>
      </c>
      <c r="Q72" s="192">
        <v>-54</v>
      </c>
      <c r="R72" s="192">
        <v>-530</v>
      </c>
      <c r="S72" s="192">
        <v>0</v>
      </c>
      <c r="T72" s="192">
        <v>-1086</v>
      </c>
      <c r="U72" s="189">
        <v>-1670</v>
      </c>
      <c r="V72" s="192">
        <v>-728</v>
      </c>
      <c r="W72" s="192">
        <v>-584</v>
      </c>
      <c r="X72" s="192">
        <v>-387</v>
      </c>
      <c r="Y72" s="192">
        <v>-80</v>
      </c>
      <c r="Z72" s="189">
        <v>-1779</v>
      </c>
      <c r="AA72" s="194">
        <v>-357</v>
      </c>
      <c r="AB72" s="194">
        <v>-566</v>
      </c>
      <c r="AC72" s="194">
        <v>-514</v>
      </c>
      <c r="AD72" s="192">
        <v>-6194</v>
      </c>
      <c r="AE72" s="189">
        <v>-7631</v>
      </c>
      <c r="AF72" s="184"/>
    </row>
    <row r="73" spans="1:32" x14ac:dyDescent="0.5">
      <c r="A73" s="168" t="s">
        <v>72</v>
      </c>
      <c r="B73" s="192">
        <v>0</v>
      </c>
      <c r="C73" s="192">
        <v>0</v>
      </c>
      <c r="D73" s="192">
        <v>-28000</v>
      </c>
      <c r="E73" s="192">
        <v>-62233</v>
      </c>
      <c r="F73" s="189">
        <v>-90233</v>
      </c>
      <c r="G73" s="192">
        <v>-42635</v>
      </c>
      <c r="H73" s="192">
        <v>0</v>
      </c>
      <c r="I73" s="192">
        <v>-47737</v>
      </c>
      <c r="J73" s="192">
        <v>-8389</v>
      </c>
      <c r="K73" s="189">
        <v>-98761</v>
      </c>
      <c r="L73" s="192">
        <v>-98937</v>
      </c>
      <c r="M73" s="192">
        <v>-30556</v>
      </c>
      <c r="N73" s="192">
        <v>-153609</v>
      </c>
      <c r="O73" s="192">
        <v>-1593</v>
      </c>
      <c r="P73" s="189">
        <v>-284695</v>
      </c>
      <c r="Q73" s="192">
        <v>-62552</v>
      </c>
      <c r="R73" s="192">
        <v>-24173</v>
      </c>
      <c r="S73" s="192">
        <v>-78270</v>
      </c>
      <c r="T73" s="192">
        <v>-30096</v>
      </c>
      <c r="U73" s="189">
        <v>-195091</v>
      </c>
      <c r="V73" s="192">
        <v>-22500</v>
      </c>
      <c r="W73" s="192">
        <v>-25274</v>
      </c>
      <c r="X73" s="192">
        <v>-22500</v>
      </c>
      <c r="Y73" s="192">
        <v>-141225</v>
      </c>
      <c r="Z73" s="189">
        <v>-211499</v>
      </c>
      <c r="AA73" s="193">
        <v>-45000</v>
      </c>
      <c r="AB73" s="193">
        <v>-11537</v>
      </c>
      <c r="AC73" s="193">
        <v>-74110</v>
      </c>
      <c r="AD73" s="192">
        <v>-339704</v>
      </c>
      <c r="AE73" s="189">
        <v>-470351</v>
      </c>
      <c r="AF73" s="184"/>
    </row>
    <row r="74" spans="1:32" x14ac:dyDescent="0.5">
      <c r="A74" s="168" t="s">
        <v>71</v>
      </c>
      <c r="B74" s="192">
        <v>-10809</v>
      </c>
      <c r="C74" s="192">
        <v>-958</v>
      </c>
      <c r="D74" s="192">
        <v>-12352</v>
      </c>
      <c r="E74" s="192">
        <v>-8319</v>
      </c>
      <c r="F74" s="189">
        <v>-32438</v>
      </c>
      <c r="G74" s="192">
        <v>-16936</v>
      </c>
      <c r="H74" s="192">
        <v>-2389</v>
      </c>
      <c r="I74" s="192">
        <v>-16331</v>
      </c>
      <c r="J74" s="192">
        <v>-8100</v>
      </c>
      <c r="K74" s="189">
        <v>-43756</v>
      </c>
      <c r="L74" s="192">
        <v>-19558</v>
      </c>
      <c r="M74" s="192">
        <v>-5834</v>
      </c>
      <c r="N74" s="192">
        <v>-25496</v>
      </c>
      <c r="O74" s="192">
        <v>-3748</v>
      </c>
      <c r="P74" s="189">
        <v>-54636</v>
      </c>
      <c r="Q74" s="192">
        <v>-15213</v>
      </c>
      <c r="R74" s="192">
        <v>-4535</v>
      </c>
      <c r="S74" s="192">
        <v>-10444</v>
      </c>
      <c r="T74" s="192">
        <v>-4238</v>
      </c>
      <c r="U74" s="189">
        <v>-34430</v>
      </c>
      <c r="V74" s="192">
        <v>-7877</v>
      </c>
      <c r="W74" s="192">
        <v>-4022</v>
      </c>
      <c r="X74" s="192">
        <v>-6855</v>
      </c>
      <c r="Y74" s="192">
        <v>-4239</v>
      </c>
      <c r="Z74" s="189">
        <v>-22993</v>
      </c>
      <c r="AA74" s="193">
        <v>-5678</v>
      </c>
      <c r="AB74" s="193">
        <v>-4424</v>
      </c>
      <c r="AC74" s="193">
        <v>-10612</v>
      </c>
      <c r="AD74" s="192">
        <v>-33183</v>
      </c>
      <c r="AE74" s="189">
        <v>-53897</v>
      </c>
      <c r="AF74" s="184"/>
    </row>
    <row r="75" spans="1:32" x14ac:dyDescent="0.5">
      <c r="A75" s="168" t="s">
        <v>139</v>
      </c>
      <c r="B75" s="192">
        <v>0</v>
      </c>
      <c r="C75" s="192">
        <v>0</v>
      </c>
      <c r="D75" s="192">
        <v>0</v>
      </c>
      <c r="E75" s="192">
        <v>-7619</v>
      </c>
      <c r="F75" s="189">
        <v>-7619</v>
      </c>
      <c r="G75" s="192">
        <v>-3565</v>
      </c>
      <c r="H75" s="192">
        <v>-1557</v>
      </c>
      <c r="I75" s="192">
        <v>-1684</v>
      </c>
      <c r="J75" s="192">
        <v>-2261</v>
      </c>
      <c r="K75" s="189">
        <v>-9067</v>
      </c>
      <c r="L75" s="192">
        <v>-1852</v>
      </c>
      <c r="M75" s="192">
        <v>-2138</v>
      </c>
      <c r="N75" s="192">
        <v>-2133</v>
      </c>
      <c r="O75" s="192">
        <v>-2788</v>
      </c>
      <c r="P75" s="189">
        <v>-8911</v>
      </c>
      <c r="Q75" s="192">
        <v>-2676</v>
      </c>
      <c r="R75" s="192">
        <v>-2770</v>
      </c>
      <c r="S75" s="192">
        <v>-3156</v>
      </c>
      <c r="T75" s="192">
        <v>-2892</v>
      </c>
      <c r="U75" s="189">
        <v>-11494</v>
      </c>
      <c r="V75" s="192">
        <v>-9894</v>
      </c>
      <c r="W75" s="192">
        <v>-10237</v>
      </c>
      <c r="X75" s="192">
        <v>-10306</v>
      </c>
      <c r="Y75" s="192">
        <v>-6343</v>
      </c>
      <c r="Z75" s="189">
        <v>-36780</v>
      </c>
      <c r="AA75" s="193">
        <v>-11011</v>
      </c>
      <c r="AB75" s="193">
        <v>-10916</v>
      </c>
      <c r="AC75" s="193">
        <v>-10922</v>
      </c>
      <c r="AD75" s="192">
        <v>-23792</v>
      </c>
      <c r="AE75" s="189">
        <v>-56641</v>
      </c>
      <c r="AF75" s="184"/>
    </row>
    <row r="76" spans="1:32" s="167" customFormat="1" x14ac:dyDescent="0.5">
      <c r="A76" s="168" t="s">
        <v>140</v>
      </c>
      <c r="B76" s="192">
        <v>0</v>
      </c>
      <c r="C76" s="192">
        <v>0</v>
      </c>
      <c r="D76" s="192">
        <v>0</v>
      </c>
      <c r="E76" s="192">
        <v>16993</v>
      </c>
      <c r="F76" s="189">
        <v>16993</v>
      </c>
      <c r="G76" s="192">
        <v>-16993</v>
      </c>
      <c r="H76" s="192">
        <v>0</v>
      </c>
      <c r="I76" s="192">
        <v>0</v>
      </c>
      <c r="J76" s="192">
        <v>0</v>
      </c>
      <c r="K76" s="189">
        <v>-16993</v>
      </c>
      <c r="L76" s="192">
        <v>0</v>
      </c>
      <c r="M76" s="192">
        <v>0</v>
      </c>
      <c r="N76" s="192">
        <v>0</v>
      </c>
      <c r="O76" s="192">
        <v>0</v>
      </c>
      <c r="P76" s="189">
        <v>0</v>
      </c>
      <c r="Q76" s="192">
        <v>0</v>
      </c>
      <c r="R76" s="192">
        <v>-23804</v>
      </c>
      <c r="S76" s="192">
        <v>0</v>
      </c>
      <c r="T76" s="192">
        <v>-5500</v>
      </c>
      <c r="U76" s="189">
        <v>-29304</v>
      </c>
      <c r="V76" s="192">
        <v>0</v>
      </c>
      <c r="W76" s="192">
        <v>0</v>
      </c>
      <c r="X76" s="192">
        <v>0</v>
      </c>
      <c r="Y76" s="192">
        <v>0</v>
      </c>
      <c r="Z76" s="189">
        <v>0</v>
      </c>
      <c r="AA76" s="193">
        <v>0</v>
      </c>
      <c r="AB76" s="193">
        <v>-49982</v>
      </c>
      <c r="AC76" s="193">
        <v>-49864</v>
      </c>
      <c r="AD76" s="192">
        <v>0</v>
      </c>
      <c r="AE76" s="189">
        <v>-99846</v>
      </c>
      <c r="AF76" s="184"/>
    </row>
    <row r="77" spans="1:32" ht="15.5" thickBot="1" x14ac:dyDescent="0.55000000000000004">
      <c r="A77" s="168" t="s">
        <v>511</v>
      </c>
      <c r="B77" s="192">
        <v>0</v>
      </c>
      <c r="C77" s="192">
        <v>0</v>
      </c>
      <c r="D77" s="192">
        <v>0</v>
      </c>
      <c r="E77" s="192">
        <v>0</v>
      </c>
      <c r="F77" s="189">
        <v>0</v>
      </c>
      <c r="G77" s="192">
        <v>0</v>
      </c>
      <c r="H77" s="192">
        <v>0</v>
      </c>
      <c r="I77" s="192">
        <v>0</v>
      </c>
      <c r="J77" s="192">
        <v>0</v>
      </c>
      <c r="K77" s="189">
        <v>0</v>
      </c>
      <c r="L77" s="192">
        <v>0</v>
      </c>
      <c r="M77" s="192">
        <v>0</v>
      </c>
      <c r="N77" s="192">
        <v>0</v>
      </c>
      <c r="O77" s="192">
        <v>0</v>
      </c>
      <c r="P77" s="189">
        <v>0</v>
      </c>
      <c r="Q77" s="192">
        <v>0</v>
      </c>
      <c r="R77" s="192">
        <v>0</v>
      </c>
      <c r="S77" s="192">
        <v>0</v>
      </c>
      <c r="T77" s="192">
        <v>0</v>
      </c>
      <c r="U77" s="189">
        <v>0</v>
      </c>
      <c r="V77" s="192">
        <v>-2033</v>
      </c>
      <c r="W77" s="192">
        <v>-3362</v>
      </c>
      <c r="X77" s="192">
        <v>-2518</v>
      </c>
      <c r="Y77" s="192">
        <v>-17649</v>
      </c>
      <c r="Z77" s="189">
        <v>-25562</v>
      </c>
      <c r="AA77" s="193">
        <v>-933</v>
      </c>
      <c r="AB77" s="193">
        <v>-6457</v>
      </c>
      <c r="AC77" s="193">
        <v>1421</v>
      </c>
      <c r="AD77" s="192">
        <v>14649</v>
      </c>
      <c r="AE77" s="189">
        <v>8680</v>
      </c>
      <c r="AF77" s="184"/>
    </row>
    <row r="78" spans="1:32" ht="16" thickTop="1" thickBot="1" x14ac:dyDescent="0.55000000000000004">
      <c r="A78" s="172" t="s">
        <v>210</v>
      </c>
      <c r="B78" s="202">
        <v>78582</v>
      </c>
      <c r="C78" s="202">
        <v>23794</v>
      </c>
      <c r="D78" s="202">
        <v>166134</v>
      </c>
      <c r="E78" s="202">
        <v>-2209</v>
      </c>
      <c r="F78" s="203">
        <v>266301</v>
      </c>
      <c r="G78" s="202">
        <v>-709</v>
      </c>
      <c r="H78" s="202">
        <v>12870</v>
      </c>
      <c r="I78" s="202">
        <v>9905</v>
      </c>
      <c r="J78" s="202">
        <v>8826</v>
      </c>
      <c r="K78" s="203">
        <v>30892</v>
      </c>
      <c r="L78" s="204">
        <v>-867</v>
      </c>
      <c r="M78" s="204">
        <v>38979</v>
      </c>
      <c r="N78" s="202">
        <v>-23458</v>
      </c>
      <c r="O78" s="202">
        <v>-8129</v>
      </c>
      <c r="P78" s="203">
        <v>6525</v>
      </c>
      <c r="Q78" s="204">
        <v>-47825</v>
      </c>
      <c r="R78" s="204">
        <v>-12312</v>
      </c>
      <c r="S78" s="204">
        <v>-91870</v>
      </c>
      <c r="T78" s="202">
        <v>8806</v>
      </c>
      <c r="U78" s="203">
        <v>-143201</v>
      </c>
      <c r="V78" s="202">
        <v>91968</v>
      </c>
      <c r="W78" s="202">
        <v>-29979</v>
      </c>
      <c r="X78" s="202">
        <v>27434</v>
      </c>
      <c r="Y78" s="202">
        <v>-69867</v>
      </c>
      <c r="Z78" s="203">
        <v>19556</v>
      </c>
      <c r="AA78" s="205">
        <v>32897</v>
      </c>
      <c r="AB78" s="205">
        <v>162535</v>
      </c>
      <c r="AC78" s="205">
        <v>-1877</v>
      </c>
      <c r="AD78" s="202">
        <v>447656</v>
      </c>
      <c r="AE78" s="203">
        <v>641211</v>
      </c>
      <c r="AF78" s="184"/>
    </row>
    <row r="79" spans="1:32" ht="15.5" thickTop="1" x14ac:dyDescent="0.5">
      <c r="A79" s="173"/>
      <c r="B79" s="192"/>
      <c r="C79" s="192"/>
      <c r="D79" s="192"/>
      <c r="E79" s="192"/>
      <c r="F79" s="189"/>
      <c r="G79" s="192"/>
      <c r="H79" s="192"/>
      <c r="I79" s="192"/>
      <c r="J79" s="192"/>
      <c r="K79" s="189"/>
      <c r="L79" s="192"/>
      <c r="M79" s="192"/>
      <c r="N79" s="192"/>
      <c r="O79" s="192"/>
      <c r="P79" s="189"/>
      <c r="Q79" s="192"/>
      <c r="R79" s="192"/>
      <c r="S79" s="192"/>
      <c r="T79" s="192"/>
      <c r="U79" s="189"/>
      <c r="V79" s="192"/>
      <c r="W79" s="192"/>
      <c r="X79" s="192"/>
      <c r="Y79" s="192"/>
      <c r="Z79" s="189"/>
      <c r="AA79" s="190"/>
      <c r="AB79" s="190"/>
      <c r="AC79" s="190"/>
      <c r="AD79" s="192"/>
      <c r="AE79" s="189"/>
      <c r="AF79" s="184"/>
    </row>
    <row r="80" spans="1:32" ht="15.5" thickBot="1" x14ac:dyDescent="0.55000000000000004">
      <c r="A80" s="169"/>
      <c r="B80" s="191"/>
      <c r="C80" s="191"/>
      <c r="D80" s="191"/>
      <c r="E80" s="191"/>
      <c r="F80" s="206"/>
      <c r="G80" s="191"/>
      <c r="H80" s="191"/>
      <c r="I80" s="191"/>
      <c r="J80" s="191"/>
      <c r="K80" s="206"/>
      <c r="L80" s="192"/>
      <c r="M80" s="192"/>
      <c r="N80" s="191"/>
      <c r="O80" s="191"/>
      <c r="P80" s="206"/>
      <c r="Q80" s="192"/>
      <c r="R80" s="192"/>
      <c r="S80" s="192"/>
      <c r="T80" s="191"/>
      <c r="U80" s="206"/>
      <c r="V80" s="191"/>
      <c r="W80" s="191"/>
      <c r="X80" s="191"/>
      <c r="Y80" s="191"/>
      <c r="Z80" s="206"/>
      <c r="AA80" s="207"/>
      <c r="AB80" s="207"/>
      <c r="AC80" s="207"/>
      <c r="AD80" s="191"/>
      <c r="AE80" s="206"/>
      <c r="AF80" s="184"/>
    </row>
    <row r="81" spans="1:32" ht="16" thickTop="1" thickBot="1" x14ac:dyDescent="0.55000000000000004">
      <c r="A81" s="172" t="s">
        <v>212</v>
      </c>
      <c r="B81" s="208">
        <v>6002</v>
      </c>
      <c r="C81" s="208">
        <v>-6410</v>
      </c>
      <c r="D81" s="208">
        <v>168600</v>
      </c>
      <c r="E81" s="208">
        <v>-2643</v>
      </c>
      <c r="F81" s="209">
        <v>165550</v>
      </c>
      <c r="G81" s="208">
        <v>-31787</v>
      </c>
      <c r="H81" s="208">
        <v>14594</v>
      </c>
      <c r="I81" s="208">
        <v>5778</v>
      </c>
      <c r="J81" s="208">
        <v>-20013</v>
      </c>
      <c r="K81" s="209">
        <v>-31428</v>
      </c>
      <c r="L81" s="204">
        <v>-44229</v>
      </c>
      <c r="M81" s="204">
        <v>74425</v>
      </c>
      <c r="N81" s="208">
        <v>27582</v>
      </c>
      <c r="O81" s="208">
        <v>54684</v>
      </c>
      <c r="P81" s="209">
        <v>112462</v>
      </c>
      <c r="Q81" s="204">
        <v>-104831</v>
      </c>
      <c r="R81" s="204">
        <v>50245</v>
      </c>
      <c r="S81" s="204">
        <v>-47512</v>
      </c>
      <c r="T81" s="208">
        <v>65956</v>
      </c>
      <c r="U81" s="209">
        <v>-36142</v>
      </c>
      <c r="V81" s="208">
        <v>126698</v>
      </c>
      <c r="W81" s="208">
        <v>-115065</v>
      </c>
      <c r="X81" s="208">
        <v>-16036</v>
      </c>
      <c r="Y81" s="208">
        <v>36679</v>
      </c>
      <c r="Z81" s="209">
        <v>32276</v>
      </c>
      <c r="AA81" s="208">
        <v>-50918</v>
      </c>
      <c r="AB81" s="208">
        <v>170792</v>
      </c>
      <c r="AC81" s="208">
        <v>-76277</v>
      </c>
      <c r="AD81" s="208">
        <v>504764</v>
      </c>
      <c r="AE81" s="209">
        <v>548361</v>
      </c>
      <c r="AF81" s="184"/>
    </row>
    <row r="82" spans="1:32" ht="15.5" thickTop="1" x14ac:dyDescent="0.5">
      <c r="A82" s="168"/>
      <c r="B82" s="210"/>
      <c r="C82" s="210"/>
      <c r="D82" s="210"/>
      <c r="E82" s="210"/>
      <c r="F82" s="211"/>
      <c r="G82" s="210"/>
      <c r="H82" s="210"/>
      <c r="I82" s="210"/>
      <c r="J82" s="210"/>
      <c r="K82" s="211"/>
      <c r="L82" s="192"/>
      <c r="M82" s="192"/>
      <c r="N82" s="210"/>
      <c r="O82" s="210"/>
      <c r="P82" s="211"/>
      <c r="Q82" s="192"/>
      <c r="R82" s="192"/>
      <c r="S82" s="192"/>
      <c r="T82" s="210"/>
      <c r="U82" s="211"/>
      <c r="V82" s="210"/>
      <c r="W82" s="210"/>
      <c r="X82" s="210"/>
      <c r="Y82" s="210"/>
      <c r="Z82" s="211"/>
      <c r="AA82" s="212"/>
      <c r="AB82" s="212"/>
      <c r="AC82" s="212"/>
      <c r="AD82" s="210"/>
      <c r="AE82" s="211"/>
    </row>
    <row r="83" spans="1:32" x14ac:dyDescent="0.5">
      <c r="A83" s="168" t="s">
        <v>70</v>
      </c>
      <c r="B83" s="192">
        <v>66047</v>
      </c>
      <c r="C83" s="192">
        <v>72588</v>
      </c>
      <c r="D83" s="192">
        <v>65197</v>
      </c>
      <c r="E83" s="192">
        <v>236367</v>
      </c>
      <c r="F83" s="189">
        <v>66047</v>
      </c>
      <c r="G83" s="192">
        <v>234230</v>
      </c>
      <c r="H83" s="192">
        <v>202122</v>
      </c>
      <c r="I83" s="192">
        <v>218316</v>
      </c>
      <c r="J83" s="192">
        <v>222365</v>
      </c>
      <c r="K83" s="189">
        <v>234230</v>
      </c>
      <c r="L83" s="192">
        <v>201314</v>
      </c>
      <c r="M83" s="192">
        <v>163237</v>
      </c>
      <c r="N83" s="192">
        <v>236510</v>
      </c>
      <c r="O83" s="192">
        <v>261424</v>
      </c>
      <c r="P83" s="189">
        <v>201314</v>
      </c>
      <c r="Q83" s="192">
        <v>311217</v>
      </c>
      <c r="R83" s="192">
        <v>204372</v>
      </c>
      <c r="S83" s="192">
        <v>248560</v>
      </c>
      <c r="T83" s="192">
        <v>180793</v>
      </c>
      <c r="U83" s="189">
        <v>311217</v>
      </c>
      <c r="V83" s="192">
        <v>241956</v>
      </c>
      <c r="W83" s="192">
        <v>347665</v>
      </c>
      <c r="X83" s="192">
        <v>219677</v>
      </c>
      <c r="Y83" s="192">
        <v>170846</v>
      </c>
      <c r="Z83" s="189">
        <v>241956</v>
      </c>
      <c r="AA83" s="193">
        <v>209516</v>
      </c>
      <c r="AB83" s="193">
        <v>144762</v>
      </c>
      <c r="AC83" s="193">
        <v>321562</v>
      </c>
      <c r="AD83" s="192">
        <v>249062</v>
      </c>
      <c r="AE83" s="189">
        <v>209516</v>
      </c>
    </row>
    <row r="84" spans="1:32" x14ac:dyDescent="0.5">
      <c r="A84" s="168" t="s">
        <v>211</v>
      </c>
      <c r="B84" s="192">
        <v>539</v>
      </c>
      <c r="C84" s="192">
        <v>-981</v>
      </c>
      <c r="D84" s="192">
        <v>2570</v>
      </c>
      <c r="E84" s="192">
        <v>506</v>
      </c>
      <c r="F84" s="189">
        <v>2633</v>
      </c>
      <c r="G84" s="192">
        <v>-321</v>
      </c>
      <c r="H84" s="192">
        <v>1600</v>
      </c>
      <c r="I84" s="192">
        <v>-1729</v>
      </c>
      <c r="J84" s="192">
        <v>-1038</v>
      </c>
      <c r="K84" s="189">
        <v>-1488</v>
      </c>
      <c r="L84" s="192">
        <v>6152</v>
      </c>
      <c r="M84" s="192">
        <v>-1152</v>
      </c>
      <c r="N84" s="192">
        <v>-2668</v>
      </c>
      <c r="O84" s="192">
        <v>-4891</v>
      </c>
      <c r="P84" s="189">
        <v>-2559</v>
      </c>
      <c r="Q84" s="192">
        <v>-2014</v>
      </c>
      <c r="R84" s="192">
        <v>-6057</v>
      </c>
      <c r="S84" s="192">
        <v>-20255</v>
      </c>
      <c r="T84" s="192">
        <v>-4793</v>
      </c>
      <c r="U84" s="189">
        <v>-33119</v>
      </c>
      <c r="V84" s="192">
        <v>-20989</v>
      </c>
      <c r="W84" s="192">
        <v>-12923</v>
      </c>
      <c r="X84" s="192">
        <v>-32795</v>
      </c>
      <c r="Y84" s="192">
        <v>1991</v>
      </c>
      <c r="Z84" s="189">
        <v>-64716</v>
      </c>
      <c r="AA84" s="193">
        <v>-13836</v>
      </c>
      <c r="AB84" s="193">
        <v>6008</v>
      </c>
      <c r="AC84" s="193">
        <v>3777</v>
      </c>
      <c r="AD84" s="192">
        <v>1784</v>
      </c>
      <c r="AE84" s="189">
        <v>-2267</v>
      </c>
    </row>
    <row r="85" spans="1:32" ht="15.5" thickBot="1" x14ac:dyDescent="0.55000000000000004">
      <c r="A85" s="168" t="s">
        <v>212</v>
      </c>
      <c r="B85" s="192">
        <v>6002</v>
      </c>
      <c r="C85" s="192">
        <v>-6410</v>
      </c>
      <c r="D85" s="192">
        <v>168600</v>
      </c>
      <c r="E85" s="192">
        <v>-2643</v>
      </c>
      <c r="F85" s="189">
        <v>165550</v>
      </c>
      <c r="G85" s="192">
        <v>-31787</v>
      </c>
      <c r="H85" s="192">
        <v>14594</v>
      </c>
      <c r="I85" s="192">
        <v>5778</v>
      </c>
      <c r="J85" s="192">
        <v>-20013</v>
      </c>
      <c r="K85" s="189">
        <v>-31428</v>
      </c>
      <c r="L85" s="192">
        <v>-44229</v>
      </c>
      <c r="M85" s="192">
        <v>74425</v>
      </c>
      <c r="N85" s="192">
        <v>27582</v>
      </c>
      <c r="O85" s="192">
        <v>54684</v>
      </c>
      <c r="P85" s="189">
        <v>112462</v>
      </c>
      <c r="Q85" s="192">
        <v>-104831</v>
      </c>
      <c r="R85" s="192">
        <v>50245</v>
      </c>
      <c r="S85" s="192">
        <v>-47512</v>
      </c>
      <c r="T85" s="192">
        <v>65956</v>
      </c>
      <c r="U85" s="189">
        <v>-36142</v>
      </c>
      <c r="V85" s="192">
        <v>126698</v>
      </c>
      <c r="W85" s="192">
        <v>-115065</v>
      </c>
      <c r="X85" s="192">
        <v>-16036</v>
      </c>
      <c r="Y85" s="192">
        <v>36679</v>
      </c>
      <c r="Z85" s="189">
        <v>32276</v>
      </c>
      <c r="AA85" s="193">
        <v>-50918</v>
      </c>
      <c r="AB85" s="193">
        <v>170792</v>
      </c>
      <c r="AC85" s="193">
        <v>-76277</v>
      </c>
      <c r="AD85" s="192">
        <v>504764</v>
      </c>
      <c r="AE85" s="189">
        <v>548361</v>
      </c>
    </row>
    <row r="86" spans="1:32" ht="16" thickTop="1" thickBot="1" x14ac:dyDescent="0.55000000000000004">
      <c r="A86" s="172" t="s">
        <v>69</v>
      </c>
      <c r="B86" s="202">
        <v>72588</v>
      </c>
      <c r="C86" s="202">
        <v>65197</v>
      </c>
      <c r="D86" s="202">
        <v>236367</v>
      </c>
      <c r="E86" s="202">
        <v>234230</v>
      </c>
      <c r="F86" s="203">
        <v>234230</v>
      </c>
      <c r="G86" s="202">
        <v>202122</v>
      </c>
      <c r="H86" s="202">
        <v>218316</v>
      </c>
      <c r="I86" s="202">
        <v>222365</v>
      </c>
      <c r="J86" s="202">
        <v>201314</v>
      </c>
      <c r="K86" s="203">
        <v>201314</v>
      </c>
      <c r="L86" s="204">
        <v>163237</v>
      </c>
      <c r="M86" s="204">
        <v>236510</v>
      </c>
      <c r="N86" s="202">
        <v>261424</v>
      </c>
      <c r="O86" s="202">
        <v>311217</v>
      </c>
      <c r="P86" s="203">
        <v>311217</v>
      </c>
      <c r="Q86" s="204">
        <v>204372</v>
      </c>
      <c r="R86" s="204">
        <v>248560</v>
      </c>
      <c r="S86" s="204">
        <v>180793</v>
      </c>
      <c r="T86" s="202">
        <v>241956</v>
      </c>
      <c r="U86" s="203">
        <v>241956</v>
      </c>
      <c r="V86" s="202">
        <v>347665</v>
      </c>
      <c r="W86" s="202">
        <v>219677</v>
      </c>
      <c r="X86" s="202">
        <v>170846</v>
      </c>
      <c r="Y86" s="202">
        <v>209516</v>
      </c>
      <c r="Z86" s="203">
        <v>209516</v>
      </c>
      <c r="AA86" s="205">
        <v>144762</v>
      </c>
      <c r="AB86" s="205">
        <v>321562</v>
      </c>
      <c r="AC86" s="205">
        <v>249062</v>
      </c>
      <c r="AD86" s="202">
        <v>755610</v>
      </c>
      <c r="AE86" s="203">
        <v>755610</v>
      </c>
    </row>
    <row r="87" spans="1:32" ht="15.5" thickTop="1" x14ac:dyDescent="0.5">
      <c r="A87" s="174"/>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3"/>
      <c r="AB87" s="213"/>
      <c r="AC87" s="213"/>
      <c r="AD87" s="210"/>
      <c r="AE87" s="210"/>
    </row>
    <row r="88" spans="1:32" ht="15.5" thickBot="1" x14ac:dyDescent="0.55000000000000004">
      <c r="A88" s="174"/>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214"/>
      <c r="AB88" s="214"/>
      <c r="AC88" s="214"/>
      <c r="AD88" s="191"/>
      <c r="AE88" s="191"/>
    </row>
    <row r="89" spans="1:32" ht="17.5" thickTop="1" thickBot="1" x14ac:dyDescent="0.55000000000000004">
      <c r="A89" s="172" t="s">
        <v>369</v>
      </c>
      <c r="B89" s="202">
        <v>-72580</v>
      </c>
      <c r="C89" s="202">
        <v>-30204</v>
      </c>
      <c r="D89" s="202">
        <v>2466</v>
      </c>
      <c r="E89" s="202">
        <v>-434</v>
      </c>
      <c r="F89" s="203">
        <v>-100751</v>
      </c>
      <c r="G89" s="202">
        <v>-31078</v>
      </c>
      <c r="H89" s="202">
        <v>1724</v>
      </c>
      <c r="I89" s="202">
        <v>-4127</v>
      </c>
      <c r="J89" s="202">
        <v>-28839</v>
      </c>
      <c r="K89" s="203">
        <v>-62320</v>
      </c>
      <c r="L89" s="204">
        <v>-43362</v>
      </c>
      <c r="M89" s="204">
        <v>35446</v>
      </c>
      <c r="N89" s="202">
        <v>51040</v>
      </c>
      <c r="O89" s="202">
        <v>62811</v>
      </c>
      <c r="P89" s="203">
        <v>105936</v>
      </c>
      <c r="Q89" s="204">
        <v>-57006</v>
      </c>
      <c r="R89" s="204">
        <v>62557</v>
      </c>
      <c r="S89" s="204">
        <v>44358</v>
      </c>
      <c r="T89" s="202">
        <v>57150</v>
      </c>
      <c r="U89" s="203">
        <v>107059</v>
      </c>
      <c r="V89" s="202">
        <v>34730</v>
      </c>
      <c r="W89" s="202">
        <v>-85086</v>
      </c>
      <c r="X89" s="202">
        <v>-43470</v>
      </c>
      <c r="Y89" s="202">
        <v>106546</v>
      </c>
      <c r="Z89" s="203">
        <v>12720</v>
      </c>
      <c r="AA89" s="205">
        <v>-83815</v>
      </c>
      <c r="AB89" s="205">
        <v>8257</v>
      </c>
      <c r="AC89" s="205">
        <v>-74400</v>
      </c>
      <c r="AD89" s="202">
        <v>57108</v>
      </c>
      <c r="AE89" s="203">
        <v>-92850</v>
      </c>
    </row>
    <row r="90" spans="1:32" ht="15.5" thickTop="1" x14ac:dyDescent="0.5">
      <c r="AA90" s="118"/>
      <c r="AB90" s="118"/>
      <c r="AC90" s="118"/>
    </row>
    <row r="92" spans="1:32" x14ac:dyDescent="0.5">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row>
    <row r="93" spans="1:32" x14ac:dyDescent="0.5">
      <c r="A93" s="117" t="s">
        <v>391</v>
      </c>
    </row>
    <row r="94" spans="1:32" x14ac:dyDescent="0.5">
      <c r="A94" s="117" t="s">
        <v>224</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dimension ref="A1:AH84"/>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10" width="17.81640625" style="3" customWidth="1"/>
    <col min="11"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4"/>
    </row>
    <row r="3" spans="1:34" ht="12.75" customHeight="1" x14ac:dyDescent="0.45">
      <c r="AD3" s="85"/>
    </row>
    <row r="4" spans="1:34" ht="12.75" customHeight="1" x14ac:dyDescent="0.45">
      <c r="AD4" s="86"/>
    </row>
    <row r="5" spans="1:34" s="55" customFormat="1" ht="17.5" x14ac:dyDescent="0.5">
      <c r="A5" s="3"/>
      <c r="B5" s="17" t="s">
        <v>432</v>
      </c>
      <c r="G5" s="56"/>
      <c r="H5" s="56"/>
      <c r="I5" s="56"/>
      <c r="J5" s="56"/>
      <c r="K5" s="56"/>
      <c r="L5" s="56"/>
      <c r="N5" s="9"/>
      <c r="O5" s="9"/>
      <c r="P5" s="9"/>
      <c r="Q5" s="57"/>
      <c r="R5" s="9"/>
      <c r="S5" s="9"/>
      <c r="T5" s="9"/>
      <c r="U5" s="9"/>
      <c r="V5" s="57"/>
      <c r="W5" s="9"/>
      <c r="X5" s="9"/>
      <c r="Y5" s="9"/>
      <c r="Z5" s="9"/>
      <c r="AA5" s="57"/>
      <c r="AB5" s="9"/>
    </row>
    <row r="6" spans="1:34" s="17" customFormat="1" ht="17.5" x14ac:dyDescent="0.5">
      <c r="B6" s="55"/>
    </row>
    <row r="7" spans="1:34" s="55" customFormat="1" ht="17" thickBot="1" x14ac:dyDescent="0.55000000000000004">
      <c r="A7" s="3"/>
      <c r="B7" s="125" t="s">
        <v>460</v>
      </c>
      <c r="C7" s="125" t="s">
        <v>409</v>
      </c>
      <c r="D7" s="125" t="s">
        <v>410</v>
      </c>
      <c r="E7" s="125" t="s">
        <v>411</v>
      </c>
      <c r="F7" s="125" t="s">
        <v>412</v>
      </c>
      <c r="G7" s="125" t="s">
        <v>413</v>
      </c>
      <c r="H7" s="125" t="s">
        <v>414</v>
      </c>
      <c r="AC7" s="3"/>
      <c r="AE7" s="3"/>
      <c r="AF7" s="3"/>
      <c r="AG7" s="3"/>
      <c r="AH7" s="3"/>
    </row>
    <row r="8" spans="1:34" s="55" customFormat="1" ht="13.25" customHeight="1" x14ac:dyDescent="0.5">
      <c r="A8" s="3"/>
      <c r="B8" s="115" t="s">
        <v>417</v>
      </c>
      <c r="C8" s="162">
        <v>44435</v>
      </c>
      <c r="D8" s="162">
        <v>48087</v>
      </c>
      <c r="E8" s="163">
        <v>100.8</v>
      </c>
      <c r="F8" s="136" t="s">
        <v>461</v>
      </c>
      <c r="G8" s="164" t="s">
        <v>418</v>
      </c>
      <c r="H8" s="137" t="s">
        <v>416</v>
      </c>
      <c r="AC8" s="3"/>
      <c r="AD8" s="58"/>
      <c r="AE8" s="3"/>
      <c r="AF8" s="3"/>
      <c r="AG8" s="3"/>
      <c r="AH8" s="3"/>
    </row>
    <row r="9" spans="1:34" s="55" customFormat="1" ht="13.25" customHeight="1" x14ac:dyDescent="0.5">
      <c r="A9" s="3"/>
      <c r="B9" s="115" t="s">
        <v>462</v>
      </c>
      <c r="C9" s="162">
        <v>44901</v>
      </c>
      <c r="D9" s="165">
        <v>46179</v>
      </c>
      <c r="E9" s="163">
        <v>104.2</v>
      </c>
      <c r="F9" s="136" t="s">
        <v>415</v>
      </c>
      <c r="G9" s="164">
        <v>0</v>
      </c>
      <c r="H9" s="137" t="s">
        <v>416</v>
      </c>
      <c r="AC9" s="3"/>
      <c r="AE9" s="3"/>
      <c r="AF9" s="3"/>
      <c r="AG9" s="3"/>
      <c r="AH9" s="3"/>
    </row>
    <row r="10" spans="1:34" s="55" customFormat="1" ht="13.25" customHeight="1" x14ac:dyDescent="0.5">
      <c r="A10" s="3"/>
      <c r="B10" s="115" t="s">
        <v>420</v>
      </c>
      <c r="C10" s="162">
        <v>44901</v>
      </c>
      <c r="D10" s="165">
        <v>46179</v>
      </c>
      <c r="E10" s="163">
        <v>39.1</v>
      </c>
      <c r="F10" s="136" t="s">
        <v>415</v>
      </c>
      <c r="G10" s="164">
        <v>0</v>
      </c>
      <c r="H10" s="137" t="s">
        <v>416</v>
      </c>
      <c r="AC10" s="3"/>
      <c r="AE10" s="3"/>
      <c r="AF10" s="3"/>
      <c r="AG10" s="3"/>
      <c r="AH10" s="3"/>
    </row>
    <row r="11" spans="1:34" s="55" customFormat="1" ht="13.25" customHeight="1" x14ac:dyDescent="0.5">
      <c r="A11" s="3"/>
      <c r="B11" s="115" t="s">
        <v>421</v>
      </c>
      <c r="C11" s="162">
        <v>44988</v>
      </c>
      <c r="D11" s="165">
        <v>46449</v>
      </c>
      <c r="E11" s="163">
        <v>118.5</v>
      </c>
      <c r="F11" s="136" t="s">
        <v>415</v>
      </c>
      <c r="G11" s="164">
        <v>0</v>
      </c>
      <c r="H11" s="137" t="s">
        <v>416</v>
      </c>
      <c r="AC11" s="3"/>
      <c r="AE11" s="3"/>
      <c r="AF11" s="3"/>
      <c r="AG11" s="3"/>
      <c r="AH11" s="3"/>
    </row>
    <row r="12" spans="1:34" s="55" customFormat="1" ht="13.25" customHeight="1" x14ac:dyDescent="0.5">
      <c r="A12" s="3"/>
      <c r="B12" s="115" t="s">
        <v>422</v>
      </c>
      <c r="C12" s="162">
        <v>44988</v>
      </c>
      <c r="D12" s="165">
        <v>46815</v>
      </c>
      <c r="E12" s="163">
        <v>16.5</v>
      </c>
      <c r="F12" s="136" t="s">
        <v>415</v>
      </c>
      <c r="G12" s="164" t="s">
        <v>423</v>
      </c>
      <c r="H12" s="137" t="s">
        <v>416</v>
      </c>
      <c r="AC12" s="3"/>
      <c r="AE12" s="3"/>
      <c r="AF12" s="3"/>
      <c r="AG12" s="3"/>
      <c r="AH12" s="3"/>
    </row>
    <row r="13" spans="1:34" s="55" customFormat="1" ht="13.25" customHeight="1" x14ac:dyDescent="0.5">
      <c r="A13" s="3"/>
      <c r="B13" s="115" t="s">
        <v>424</v>
      </c>
      <c r="C13" s="162">
        <v>45082</v>
      </c>
      <c r="D13" s="162">
        <v>45858</v>
      </c>
      <c r="E13" s="163">
        <v>13.5</v>
      </c>
      <c r="F13" s="136" t="s">
        <v>415</v>
      </c>
      <c r="G13" s="164" t="s">
        <v>425</v>
      </c>
      <c r="H13" s="137" t="s">
        <v>419</v>
      </c>
      <c r="AC13" s="3"/>
      <c r="AE13" s="3"/>
      <c r="AF13" s="3"/>
      <c r="AG13" s="3"/>
      <c r="AH13" s="3"/>
    </row>
    <row r="14" spans="1:34" s="55" customFormat="1" ht="13.25" customHeight="1" x14ac:dyDescent="0.5">
      <c r="A14" s="3"/>
      <c r="B14" s="115" t="s">
        <v>426</v>
      </c>
      <c r="C14" s="162">
        <v>45149</v>
      </c>
      <c r="D14" s="162">
        <v>46976</v>
      </c>
      <c r="E14" s="163">
        <v>70</v>
      </c>
      <c r="F14" s="136" t="s">
        <v>415</v>
      </c>
      <c r="G14" s="164" t="s">
        <v>427</v>
      </c>
      <c r="H14" s="137" t="s">
        <v>416</v>
      </c>
      <c r="AC14" s="3"/>
      <c r="AE14" s="3"/>
      <c r="AF14" s="3"/>
      <c r="AG14" s="3"/>
      <c r="AH14" s="3"/>
    </row>
    <row r="15" spans="1:34" s="55" customFormat="1" ht="13.25" customHeight="1" x14ac:dyDescent="0.5">
      <c r="A15" s="3"/>
      <c r="B15" s="115" t="s">
        <v>428</v>
      </c>
      <c r="C15" s="162">
        <v>45265</v>
      </c>
      <c r="D15" s="162">
        <v>46178</v>
      </c>
      <c r="E15" s="163">
        <v>14.7</v>
      </c>
      <c r="F15" s="136" t="s">
        <v>415</v>
      </c>
      <c r="G15" s="164" t="s">
        <v>429</v>
      </c>
      <c r="H15" s="137" t="s">
        <v>419</v>
      </c>
      <c r="AC15" s="3"/>
      <c r="AE15" s="3"/>
      <c r="AF15" s="3"/>
      <c r="AG15" s="3"/>
      <c r="AH15" s="3"/>
    </row>
    <row r="16" spans="1:34" s="55" customFormat="1" ht="13.25" customHeight="1" x14ac:dyDescent="0.5">
      <c r="A16" s="3"/>
      <c r="B16" s="115" t="s">
        <v>463</v>
      </c>
      <c r="C16" s="162">
        <v>45357</v>
      </c>
      <c r="D16" s="162">
        <v>46452</v>
      </c>
      <c r="E16" s="163">
        <v>92.2</v>
      </c>
      <c r="F16" s="136" t="s">
        <v>415</v>
      </c>
      <c r="G16" s="164" t="s">
        <v>430</v>
      </c>
      <c r="H16" s="137" t="s">
        <v>419</v>
      </c>
      <c r="AC16" s="3"/>
      <c r="AE16" s="3"/>
      <c r="AF16" s="3"/>
      <c r="AG16" s="3"/>
      <c r="AH16" s="3"/>
    </row>
    <row r="17" spans="1:34" s="55" customFormat="1" ht="13.25" customHeight="1" x14ac:dyDescent="0.5">
      <c r="A17" s="3"/>
      <c r="B17" s="115" t="s">
        <v>453</v>
      </c>
      <c r="C17" s="162">
        <v>45415</v>
      </c>
      <c r="D17" s="162">
        <v>47241</v>
      </c>
      <c r="E17" s="163">
        <v>46.6</v>
      </c>
      <c r="F17" s="136" t="s">
        <v>461</v>
      </c>
      <c r="G17" s="164" t="s">
        <v>477</v>
      </c>
      <c r="H17" s="137" t="s">
        <v>419</v>
      </c>
      <c r="AC17" s="3"/>
      <c r="AE17" s="3"/>
      <c r="AF17" s="3"/>
      <c r="AG17" s="3"/>
      <c r="AH17" s="3"/>
    </row>
    <row r="18" spans="1:34" s="55" customFormat="1" ht="13.25" customHeight="1" x14ac:dyDescent="0.5">
      <c r="A18" s="3"/>
      <c r="B18" s="55" t="s">
        <v>486</v>
      </c>
      <c r="C18" s="162">
        <v>45481</v>
      </c>
      <c r="D18" s="162">
        <v>46942</v>
      </c>
      <c r="E18" s="163">
        <v>53.2</v>
      </c>
      <c r="F18" s="136" t="s">
        <v>415</v>
      </c>
      <c r="G18" s="164" t="s">
        <v>485</v>
      </c>
      <c r="H18" s="137" t="s">
        <v>416</v>
      </c>
      <c r="AC18" s="3"/>
      <c r="AE18" s="3"/>
      <c r="AF18" s="3"/>
      <c r="AG18" s="3"/>
      <c r="AH18" s="3"/>
    </row>
    <row r="19" spans="1:34" s="55" customFormat="1" ht="13.25" customHeight="1" x14ac:dyDescent="0.5">
      <c r="A19" s="3"/>
      <c r="B19" s="55" t="s">
        <v>492</v>
      </c>
      <c r="C19" s="162">
        <v>45575</v>
      </c>
      <c r="D19" s="162">
        <v>48131</v>
      </c>
      <c r="E19" s="163">
        <v>150</v>
      </c>
      <c r="F19" s="136" t="s">
        <v>461</v>
      </c>
      <c r="G19" s="164" t="s">
        <v>493</v>
      </c>
      <c r="H19" s="137" t="s">
        <v>419</v>
      </c>
      <c r="AC19" s="3"/>
      <c r="AE19" s="3"/>
      <c r="AF19" s="3"/>
      <c r="AG19" s="3"/>
      <c r="AH19" s="3"/>
    </row>
    <row r="20" spans="1:34" s="55" customFormat="1" ht="13.25" customHeight="1" x14ac:dyDescent="0.5">
      <c r="A20" s="3"/>
      <c r="B20" s="55" t="s">
        <v>512</v>
      </c>
      <c r="C20" s="162">
        <v>45636</v>
      </c>
      <c r="D20" s="162">
        <v>49653</v>
      </c>
      <c r="E20" s="163">
        <v>600</v>
      </c>
      <c r="F20" s="136" t="s">
        <v>461</v>
      </c>
      <c r="G20" s="164" t="s">
        <v>513</v>
      </c>
      <c r="H20" s="137" t="s">
        <v>419</v>
      </c>
      <c r="AC20" s="3"/>
      <c r="AE20" s="3"/>
      <c r="AF20" s="3"/>
      <c r="AG20" s="3"/>
      <c r="AH20" s="3"/>
    </row>
    <row r="21" spans="1:34" s="55" customFormat="1" ht="13.25" customHeight="1" x14ac:dyDescent="0.5">
      <c r="A21" s="3"/>
      <c r="AC21" s="3"/>
      <c r="AE21" s="3"/>
      <c r="AF21" s="3"/>
      <c r="AG21" s="3"/>
      <c r="AH21" s="3"/>
    </row>
    <row r="22" spans="1:34" s="55" customFormat="1" ht="13.25" customHeight="1" x14ac:dyDescent="0.5">
      <c r="A22" s="3"/>
      <c r="B22" s="196" t="s">
        <v>431</v>
      </c>
      <c r="AC22" s="3"/>
      <c r="AE22" s="3"/>
      <c r="AF22" s="3"/>
      <c r="AG22" s="3"/>
      <c r="AH22" s="3"/>
    </row>
    <row r="23" spans="1:34" s="55" customFormat="1" ht="13.25" customHeight="1" x14ac:dyDescent="0.5">
      <c r="A23" s="3"/>
      <c r="B23" s="196" t="s">
        <v>517</v>
      </c>
      <c r="AC23" s="3"/>
      <c r="AE23" s="3"/>
      <c r="AF23" s="3"/>
      <c r="AG23" s="3"/>
      <c r="AH23" s="3"/>
    </row>
    <row r="24" spans="1:34" s="55" customFormat="1" ht="13.25" customHeight="1" x14ac:dyDescent="0.5">
      <c r="A24" s="3"/>
      <c r="B24" s="196" t="s">
        <v>515</v>
      </c>
      <c r="AC24" s="69"/>
      <c r="AE24" s="3"/>
      <c r="AF24" s="3"/>
      <c r="AG24" s="3"/>
      <c r="AH24" s="3"/>
    </row>
    <row r="25" spans="1:34" s="55" customFormat="1" ht="13.25" customHeight="1" x14ac:dyDescent="0.5">
      <c r="A25" s="3"/>
      <c r="B25" s="196" t="s">
        <v>516</v>
      </c>
      <c r="AC25" s="3"/>
      <c r="AE25" s="3"/>
      <c r="AF25" s="3"/>
      <c r="AG25" s="3"/>
      <c r="AH25" s="3"/>
    </row>
    <row r="26" spans="1:34" s="55" customFormat="1" ht="13.25" customHeight="1" x14ac:dyDescent="0.5">
      <c r="A26" s="3"/>
      <c r="AC26" s="3"/>
      <c r="AE26" s="3"/>
      <c r="AF26" s="3"/>
      <c r="AG26" s="3"/>
      <c r="AH26" s="3"/>
    </row>
    <row r="27" spans="1:34" s="55" customFormat="1" ht="13.25" customHeight="1" x14ac:dyDescent="0.5">
      <c r="A27" s="3"/>
      <c r="B27" s="195" t="s">
        <v>514</v>
      </c>
      <c r="AC27" s="3"/>
      <c r="AE27" s="3"/>
      <c r="AF27" s="3"/>
      <c r="AG27" s="3"/>
      <c r="AH27" s="3"/>
    </row>
    <row r="28" spans="1:34" s="55" customFormat="1" ht="13.25" customHeight="1" x14ac:dyDescent="0.5">
      <c r="A28" s="3"/>
      <c r="AC28" s="3"/>
      <c r="AE28" s="3"/>
      <c r="AF28" s="3"/>
      <c r="AG28" s="3"/>
      <c r="AH28" s="3"/>
    </row>
    <row r="29" spans="1:34" s="55" customFormat="1" ht="13.25" customHeight="1" thickBot="1" x14ac:dyDescent="0.55000000000000004">
      <c r="A29" s="3"/>
      <c r="B29" s="129" t="s">
        <v>433</v>
      </c>
      <c r="C29" s="125">
        <v>2025</v>
      </c>
      <c r="D29" s="125">
        <v>2026</v>
      </c>
      <c r="E29" s="125">
        <v>2027</v>
      </c>
      <c r="F29" s="125">
        <v>2028</v>
      </c>
      <c r="G29" s="125">
        <v>2029</v>
      </c>
      <c r="H29" s="125">
        <v>2030</v>
      </c>
      <c r="I29" s="125">
        <v>2031</v>
      </c>
      <c r="J29" s="125">
        <v>2032</v>
      </c>
      <c r="K29" s="125">
        <v>2033</v>
      </c>
      <c r="L29" s="125">
        <v>2034</v>
      </c>
      <c r="M29" s="125">
        <v>2035</v>
      </c>
      <c r="AC29" s="3"/>
      <c r="AE29" s="3"/>
      <c r="AF29" s="3"/>
      <c r="AG29" s="3"/>
      <c r="AH29" s="3"/>
    </row>
    <row r="30" spans="1:34" s="55" customFormat="1" ht="13.25" customHeight="1" x14ac:dyDescent="0.5">
      <c r="A30" s="3"/>
      <c r="B30" s="158" t="s">
        <v>434</v>
      </c>
      <c r="C30" s="159">
        <v>27</v>
      </c>
      <c r="D30" s="159">
        <v>40</v>
      </c>
      <c r="E30" s="159">
        <v>84</v>
      </c>
      <c r="F30" s="159">
        <v>23</v>
      </c>
      <c r="G30" s="159">
        <v>62</v>
      </c>
      <c r="H30" s="159">
        <v>50</v>
      </c>
      <c r="I30" s="159">
        <v>50</v>
      </c>
      <c r="J30" s="159">
        <v>0</v>
      </c>
      <c r="K30" s="159">
        <v>198</v>
      </c>
      <c r="L30" s="159">
        <v>198</v>
      </c>
      <c r="M30" s="159">
        <v>204</v>
      </c>
      <c r="AC30" s="3"/>
      <c r="AE30" s="3"/>
      <c r="AF30" s="3"/>
      <c r="AG30" s="3"/>
      <c r="AH30" s="3"/>
    </row>
    <row r="31" spans="1:34" s="55" customFormat="1" ht="13.25" customHeight="1" x14ac:dyDescent="0.5">
      <c r="A31" s="3"/>
      <c r="B31" s="158" t="s">
        <v>435</v>
      </c>
      <c r="C31" s="159">
        <v>10</v>
      </c>
      <c r="D31" s="159">
        <v>169</v>
      </c>
      <c r="E31" s="159">
        <v>126</v>
      </c>
      <c r="F31" s="159">
        <v>147</v>
      </c>
      <c r="G31" s="159">
        <v>15</v>
      </c>
      <c r="H31" s="159">
        <v>20</v>
      </c>
      <c r="I31" s="159">
        <v>20</v>
      </c>
      <c r="J31" s="159">
        <v>0</v>
      </c>
      <c r="K31" s="159">
        <v>0</v>
      </c>
      <c r="L31" s="159">
        <v>0</v>
      </c>
      <c r="M31" s="159">
        <v>0</v>
      </c>
      <c r="AC31" s="3"/>
      <c r="AE31" s="3"/>
      <c r="AF31" s="3"/>
      <c r="AG31" s="3"/>
      <c r="AH31" s="3"/>
    </row>
    <row r="32" spans="1:34" s="55" customFormat="1" ht="13.25" customHeight="1" x14ac:dyDescent="0.5">
      <c r="A32" s="3"/>
      <c r="B32" s="160" t="s">
        <v>436</v>
      </c>
      <c r="C32" s="161">
        <v>37</v>
      </c>
      <c r="D32" s="161">
        <v>209</v>
      </c>
      <c r="E32" s="161">
        <v>210</v>
      </c>
      <c r="F32" s="161">
        <v>170</v>
      </c>
      <c r="G32" s="161">
        <v>77</v>
      </c>
      <c r="H32" s="161">
        <v>70</v>
      </c>
      <c r="I32" s="161">
        <v>70</v>
      </c>
      <c r="J32" s="161">
        <v>0</v>
      </c>
      <c r="K32" s="161">
        <v>198</v>
      </c>
      <c r="L32" s="161">
        <v>198</v>
      </c>
      <c r="M32" s="161">
        <v>204</v>
      </c>
      <c r="AC32" s="3"/>
      <c r="AE32" s="3"/>
      <c r="AF32" s="3"/>
      <c r="AG32" s="3"/>
      <c r="AH32" s="3"/>
    </row>
    <row r="33" spans="1:34" s="58" customFormat="1" ht="13.25" customHeight="1" x14ac:dyDescent="0.5">
      <c r="A33" s="4"/>
      <c r="I33" s="55"/>
      <c r="J33" s="55"/>
      <c r="K33" s="55"/>
      <c r="L33" s="55"/>
      <c r="M33" s="55"/>
      <c r="N33" s="55"/>
      <c r="O33" s="55"/>
      <c r="P33" s="55"/>
      <c r="Q33" s="55"/>
      <c r="R33" s="55"/>
      <c r="S33" s="55"/>
      <c r="T33" s="55"/>
      <c r="U33" s="55"/>
      <c r="V33" s="55"/>
      <c r="W33" s="55"/>
      <c r="X33" s="55"/>
      <c r="Y33" s="55"/>
      <c r="Z33" s="55"/>
      <c r="AA33" s="55"/>
      <c r="AB33" s="55"/>
      <c r="AC33" s="3"/>
      <c r="AD33" s="55"/>
      <c r="AE33" s="3"/>
      <c r="AF33" s="3"/>
      <c r="AG33" s="3"/>
      <c r="AH33" s="3"/>
    </row>
    <row r="34" spans="1:34" s="58" customFormat="1" ht="15" x14ac:dyDescent="0.5">
      <c r="A34" s="4"/>
      <c r="I34" s="55"/>
      <c r="J34" s="55"/>
      <c r="K34" s="55"/>
      <c r="L34" s="55"/>
      <c r="M34" s="55"/>
      <c r="N34" s="55"/>
      <c r="O34" s="55"/>
      <c r="P34" s="55"/>
      <c r="Q34" s="55"/>
      <c r="R34" s="55"/>
      <c r="S34" s="55"/>
      <c r="T34" s="55"/>
      <c r="U34" s="55"/>
      <c r="V34" s="55"/>
      <c r="W34" s="55"/>
      <c r="X34" s="55"/>
      <c r="Y34" s="55"/>
      <c r="Z34" s="55"/>
      <c r="AA34" s="55"/>
      <c r="AB34" s="55"/>
      <c r="AC34" s="3"/>
      <c r="AE34" s="3"/>
      <c r="AF34" s="3"/>
      <c r="AG34" s="3"/>
      <c r="AH34" s="3"/>
    </row>
    <row r="35" spans="1:34" s="58" customFormat="1" ht="15" x14ac:dyDescent="0.5">
      <c r="A35" s="4"/>
      <c r="I35" s="55"/>
      <c r="J35" s="55"/>
      <c r="K35" s="55"/>
      <c r="L35" s="55"/>
      <c r="M35" s="55"/>
      <c r="N35" s="55"/>
      <c r="O35" s="55"/>
      <c r="P35" s="55"/>
      <c r="Q35" s="55"/>
      <c r="R35" s="55"/>
      <c r="S35" s="55"/>
      <c r="T35" s="55"/>
      <c r="U35" s="55"/>
      <c r="V35" s="55"/>
      <c r="W35" s="55"/>
      <c r="X35" s="55"/>
      <c r="Y35" s="55"/>
      <c r="Z35" s="55"/>
      <c r="AA35" s="55"/>
      <c r="AB35" s="55"/>
      <c r="AC35" s="3"/>
      <c r="AD35" s="55"/>
      <c r="AE35" s="3"/>
      <c r="AF35" s="3"/>
      <c r="AG35" s="3"/>
      <c r="AH35" s="3"/>
    </row>
    <row r="36" spans="1:34" s="58" customFormat="1" ht="13.25" customHeight="1" x14ac:dyDescent="0.5">
      <c r="A36" s="4"/>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3.25" customHeight="1" x14ac:dyDescent="0.5">
      <c r="A37" s="4"/>
      <c r="I37" s="55"/>
      <c r="J37" s="55"/>
      <c r="K37" s="55"/>
      <c r="L37" s="55"/>
      <c r="M37" s="55"/>
      <c r="N37" s="55"/>
      <c r="O37" s="55"/>
      <c r="P37" s="55"/>
      <c r="Q37" s="55"/>
      <c r="R37" s="55"/>
      <c r="S37" s="55"/>
      <c r="T37" s="55"/>
      <c r="U37" s="55"/>
      <c r="V37" s="55"/>
      <c r="W37" s="55"/>
      <c r="X37" s="55"/>
      <c r="Y37" s="55"/>
      <c r="Z37" s="55"/>
      <c r="AA37" s="55"/>
      <c r="AB37" s="55"/>
      <c r="AC37" s="3"/>
      <c r="AE37" s="3"/>
      <c r="AF37" s="3"/>
      <c r="AG37" s="3"/>
      <c r="AH37" s="3"/>
    </row>
    <row r="38" spans="1:34" s="58" customFormat="1" ht="13.25" customHeight="1" x14ac:dyDescent="0.5">
      <c r="A38" s="4"/>
      <c r="I38" s="55"/>
      <c r="J38" s="55"/>
      <c r="K38" s="55"/>
      <c r="L38" s="55"/>
      <c r="M38" s="55"/>
      <c r="N38" s="55"/>
      <c r="O38" s="55"/>
      <c r="P38" s="55"/>
      <c r="Q38" s="55"/>
      <c r="R38" s="55"/>
      <c r="S38" s="55"/>
      <c r="T38" s="55"/>
      <c r="U38" s="55"/>
      <c r="V38" s="55"/>
      <c r="W38" s="55"/>
      <c r="X38" s="55"/>
      <c r="Y38" s="55"/>
      <c r="Z38" s="55"/>
      <c r="AA38" s="55"/>
      <c r="AB38" s="55"/>
      <c r="AC38" s="3"/>
      <c r="AE38" s="3"/>
      <c r="AF38" s="3"/>
      <c r="AG38" s="3"/>
      <c r="AH38" s="3"/>
    </row>
    <row r="39" spans="1:34" s="55" customFormat="1" ht="13.25" customHeight="1" x14ac:dyDescent="0.5">
      <c r="A39" s="3"/>
      <c r="AC39" s="69"/>
      <c r="AD39" s="58"/>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D40" s="55"/>
      <c r="AE40" s="3"/>
      <c r="AF40" s="3"/>
      <c r="AG40" s="3"/>
      <c r="AH40" s="3"/>
    </row>
    <row r="41" spans="1:34" s="55" customFormat="1" ht="13.25" customHeight="1" x14ac:dyDescent="0.5">
      <c r="A41" s="3"/>
      <c r="AC41" s="3"/>
      <c r="AD41" s="58"/>
      <c r="AE41" s="3"/>
      <c r="AF41" s="3"/>
      <c r="AG41" s="3"/>
      <c r="AH41" s="3"/>
    </row>
    <row r="42" spans="1:34" s="55" customFormat="1" ht="13.25" customHeight="1" x14ac:dyDescent="0.5">
      <c r="A42" s="3"/>
      <c r="AC42" s="3"/>
      <c r="AD42" s="58"/>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E49" s="3"/>
      <c r="AF49" s="3"/>
      <c r="AG49" s="3"/>
      <c r="AH49" s="3"/>
    </row>
    <row r="50" spans="1:34" s="55" customFormat="1" ht="13.25" customHeight="1" x14ac:dyDescent="0.5">
      <c r="A50" s="3"/>
      <c r="AC50" s="3"/>
      <c r="AE50" s="3"/>
      <c r="AF50" s="3"/>
      <c r="AG50" s="3"/>
      <c r="AH50" s="3"/>
    </row>
    <row r="51" spans="1:34" s="55" customFormat="1" ht="12.75" customHeight="1" x14ac:dyDescent="0.5">
      <c r="A51" s="3"/>
      <c r="AC51" s="3"/>
      <c r="AE51" s="3"/>
      <c r="AF51" s="3"/>
      <c r="AG51" s="3"/>
      <c r="AH51" s="3"/>
    </row>
    <row r="52" spans="1:34" s="55" customFormat="1" ht="12.75" customHeight="1" x14ac:dyDescent="0.5">
      <c r="A52" s="3"/>
      <c r="AC52" s="3"/>
      <c r="AE52" s="3"/>
      <c r="AF52" s="3"/>
      <c r="AG52" s="3"/>
      <c r="AH52" s="3"/>
    </row>
    <row r="53" spans="1:34" s="58" customFormat="1" ht="13.25" customHeight="1" x14ac:dyDescent="0.5">
      <c r="A53" s="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3"/>
      <c r="AD53" s="55"/>
      <c r="AE53" s="3"/>
      <c r="AF53" s="3"/>
      <c r="AG53" s="3"/>
      <c r="AH53" s="3"/>
    </row>
    <row r="54" spans="1:34" s="58" customFormat="1" ht="13.25" customHeight="1" x14ac:dyDescent="0.5">
      <c r="A54" s="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3"/>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D56" s="55"/>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D57" s="55"/>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5" customFormat="1" ht="13.25" customHeight="1" x14ac:dyDescent="0.5">
      <c r="A61" s="3"/>
      <c r="AC61" s="3"/>
      <c r="AE61" s="3"/>
      <c r="AF61" s="3"/>
      <c r="AG61" s="3"/>
      <c r="AH61" s="3"/>
    </row>
    <row r="62" spans="1:34" s="55" customFormat="1" ht="13.25" customHeight="1" x14ac:dyDescent="0.5">
      <c r="A62" s="3"/>
      <c r="AC62" s="3"/>
      <c r="AE62" s="3"/>
      <c r="AF62" s="3"/>
      <c r="AG62" s="3"/>
      <c r="AH62" s="3"/>
    </row>
    <row r="63" spans="1:34" ht="12.75" customHeight="1" x14ac:dyDescent="0.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D63" s="55"/>
      <c r="AF63" s="71"/>
      <c r="AG63" s="71"/>
      <c r="AH63" s="71"/>
    </row>
    <row r="64" spans="1:34" ht="12.75" customHeight="1" x14ac:dyDescent="0.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D64" s="68"/>
    </row>
    <row r="65" spans="2:30"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2:30"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69"/>
    </row>
    <row r="67" spans="2:30"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2:30"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2:30" ht="12.75" customHeight="1" x14ac:dyDescent="0.4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2:30"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2:30"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2:30"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0"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0"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0"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0"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0"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0"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0"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0"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4" spans="2:28" ht="12.75" customHeight="1" x14ac:dyDescent="0.45">
      <c r="B84" s="14"/>
      <c r="W84" s="82"/>
      <c r="X84" s="82"/>
      <c r="Y84" s="82"/>
      <c r="Z84" s="82"/>
      <c r="AB84" s="8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dimension ref="B5:AC128"/>
  <sheetViews>
    <sheetView showGridLines="0" zoomScaleNormal="100" workbookViewId="0"/>
  </sheetViews>
  <sheetFormatPr defaultColWidth="11.453125" defaultRowHeight="15" x14ac:dyDescent="0.5"/>
  <cols>
    <col min="1" max="1" width="4.81640625" style="10" customWidth="1"/>
    <col min="2" max="2" width="22.90625" style="10" customWidth="1"/>
    <col min="3" max="3" width="14.6328125" style="76" bestFit="1" customWidth="1"/>
    <col min="4" max="4" width="15" style="76" bestFit="1" customWidth="1"/>
    <col min="5" max="5" width="18.90625" style="76" bestFit="1" customWidth="1"/>
    <col min="6" max="6" width="16.6328125" style="76" bestFit="1" customWidth="1"/>
    <col min="7" max="7" width="11.6328125" style="10" customWidth="1"/>
    <col min="8" max="8" width="17.90625" style="10" bestFit="1" customWidth="1"/>
    <col min="9" max="9" width="12.08984375" style="10" bestFit="1" customWidth="1"/>
    <col min="10" max="10" width="13.54296875" style="10" bestFit="1" customWidth="1"/>
    <col min="11" max="11" width="18.90625" style="10" bestFit="1" customWidth="1"/>
    <col min="12" max="12" width="16.6328125" style="10" bestFit="1" customWidth="1"/>
    <col min="13" max="13" width="11.6328125" style="10" customWidth="1"/>
    <col min="14" max="14" width="13.90625" style="10" bestFit="1" customWidth="1"/>
    <col min="15" max="15" width="12.08984375" style="10" bestFit="1" customWidth="1"/>
    <col min="16" max="16" width="15.1796875" style="10" bestFit="1" customWidth="1"/>
    <col min="17" max="17" width="18.90625" style="10" bestFit="1" customWidth="1"/>
    <col min="18" max="18" width="16.6328125" style="10" bestFit="1" customWidth="1"/>
    <col min="19" max="19" width="11.6328125" style="10" customWidth="1"/>
    <col min="20" max="20" width="10.90625" style="10" bestFit="1" customWidth="1"/>
    <col min="21" max="21" width="12.08984375" style="10" bestFit="1" customWidth="1"/>
    <col min="22" max="22" width="15.1796875" style="10" bestFit="1" customWidth="1"/>
    <col min="23" max="23" width="18.90625" style="10" bestFit="1" customWidth="1"/>
    <col min="24" max="24" width="16.6328125" style="10" bestFit="1" customWidth="1"/>
    <col min="25" max="25" width="11.6328125" style="10" customWidth="1"/>
    <col min="26" max="26" width="16.81640625" style="10" bestFit="1" customWidth="1"/>
    <col min="27" max="27" width="15" style="10" bestFit="1" customWidth="1"/>
    <col min="28" max="28" width="18.90625" style="10" bestFit="1" customWidth="1"/>
    <col min="29" max="29" width="16.6328125" style="10" bestFit="1" customWidth="1"/>
    <col min="30" max="16384" width="11.453125" style="10"/>
  </cols>
  <sheetData>
    <row r="5" spans="2:29" ht="17.5" x14ac:dyDescent="0.5">
      <c r="B5" s="17" t="s">
        <v>305</v>
      </c>
      <c r="H5" s="17" t="s">
        <v>307</v>
      </c>
      <c r="I5" s="76"/>
      <c r="J5" s="76"/>
      <c r="K5" s="76"/>
      <c r="L5" s="76"/>
      <c r="N5" s="17" t="s">
        <v>272</v>
      </c>
      <c r="O5" s="76"/>
      <c r="P5" s="76"/>
      <c r="Q5" s="76"/>
      <c r="R5" s="76"/>
      <c r="T5" s="17" t="s">
        <v>300</v>
      </c>
      <c r="U5" s="76"/>
      <c r="V5" s="76"/>
      <c r="W5" s="76"/>
      <c r="X5" s="76"/>
      <c r="Z5" s="17" t="s">
        <v>295</v>
      </c>
      <c r="AA5" s="76"/>
      <c r="AB5" s="76"/>
      <c r="AC5" s="76"/>
    </row>
    <row r="6" spans="2:29" x14ac:dyDescent="0.5">
      <c r="B6" s="11"/>
      <c r="I6" s="76"/>
      <c r="J6" s="76"/>
      <c r="K6" s="76"/>
      <c r="L6" s="76"/>
      <c r="O6" s="76"/>
      <c r="P6" s="76"/>
      <c r="Q6" s="76"/>
      <c r="R6" s="76"/>
      <c r="U6" s="76"/>
      <c r="V6" s="76"/>
      <c r="W6" s="76"/>
      <c r="X6" s="76"/>
      <c r="AA6" s="76"/>
      <c r="AB6" s="76"/>
      <c r="AC6" s="76"/>
    </row>
    <row r="7" spans="2:29" ht="17" thickBot="1" x14ac:dyDescent="0.55000000000000004">
      <c r="B7" s="151" t="s">
        <v>237</v>
      </c>
      <c r="C7" s="138" t="s">
        <v>306</v>
      </c>
      <c r="D7" s="138" t="s">
        <v>238</v>
      </c>
      <c r="E7" s="138" t="s">
        <v>239</v>
      </c>
      <c r="F7" s="138" t="s">
        <v>240</v>
      </c>
      <c r="H7" s="151" t="s">
        <v>237</v>
      </c>
      <c r="I7" s="138" t="s">
        <v>268</v>
      </c>
      <c r="J7" s="138" t="s">
        <v>238</v>
      </c>
      <c r="K7" s="138" t="s">
        <v>239</v>
      </c>
      <c r="L7" s="138" t="s">
        <v>240</v>
      </c>
      <c r="N7" s="151" t="s">
        <v>237</v>
      </c>
      <c r="O7" s="138" t="s">
        <v>268</v>
      </c>
      <c r="P7" s="138" t="s">
        <v>238</v>
      </c>
      <c r="Q7" s="138" t="s">
        <v>239</v>
      </c>
      <c r="R7" s="138" t="s">
        <v>240</v>
      </c>
      <c r="T7" s="151" t="s">
        <v>237</v>
      </c>
      <c r="U7" s="138" t="s">
        <v>268</v>
      </c>
      <c r="V7" s="138" t="s">
        <v>238</v>
      </c>
      <c r="W7" s="138" t="s">
        <v>239</v>
      </c>
      <c r="X7" s="138" t="s">
        <v>240</v>
      </c>
      <c r="Z7" s="151" t="s">
        <v>237</v>
      </c>
      <c r="AA7" s="138" t="s">
        <v>238</v>
      </c>
      <c r="AB7" s="138" t="s">
        <v>239</v>
      </c>
      <c r="AC7" s="138" t="s">
        <v>240</v>
      </c>
    </row>
    <row r="8" spans="2:29" x14ac:dyDescent="0.5">
      <c r="B8" s="115">
        <v>2013</v>
      </c>
      <c r="C8" s="81" t="s">
        <v>241</v>
      </c>
      <c r="D8" s="81" t="s">
        <v>242</v>
      </c>
      <c r="E8" s="114">
        <v>2483</v>
      </c>
      <c r="F8" s="114">
        <v>33</v>
      </c>
      <c r="H8" s="115">
        <v>2101</v>
      </c>
      <c r="I8" s="81" t="s">
        <v>269</v>
      </c>
      <c r="J8" s="81" t="s">
        <v>243</v>
      </c>
      <c r="K8" s="114">
        <v>2372</v>
      </c>
      <c r="L8" s="114">
        <v>49</v>
      </c>
      <c r="N8" s="115" t="s">
        <v>273</v>
      </c>
      <c r="O8" s="81" t="s">
        <v>274</v>
      </c>
      <c r="P8" s="81" t="s">
        <v>242</v>
      </c>
      <c r="Q8" s="114">
        <v>1000</v>
      </c>
      <c r="R8" s="114">
        <v>10</v>
      </c>
      <c r="T8" s="115" t="s">
        <v>301</v>
      </c>
      <c r="U8" s="81" t="s">
        <v>302</v>
      </c>
      <c r="V8" s="81" t="s">
        <v>243</v>
      </c>
      <c r="W8" s="114">
        <v>2548</v>
      </c>
      <c r="X8" s="114">
        <v>44</v>
      </c>
      <c r="Z8" s="115" t="s">
        <v>296</v>
      </c>
      <c r="AA8" s="81" t="s">
        <v>242</v>
      </c>
      <c r="AB8" s="81">
        <v>1000</v>
      </c>
      <c r="AC8" s="114">
        <v>10</v>
      </c>
    </row>
    <row r="9" spans="2:29" x14ac:dyDescent="0.5">
      <c r="B9" s="115">
        <v>2014</v>
      </c>
      <c r="C9" s="81" t="s">
        <v>241</v>
      </c>
      <c r="D9" s="81" t="s">
        <v>243</v>
      </c>
      <c r="E9" s="114">
        <v>2633</v>
      </c>
      <c r="F9" s="114">
        <v>35</v>
      </c>
      <c r="H9" s="115">
        <v>2103</v>
      </c>
      <c r="I9" s="81" t="s">
        <v>269</v>
      </c>
      <c r="J9" s="81" t="s">
        <v>243</v>
      </c>
      <c r="K9" s="114">
        <v>2081</v>
      </c>
      <c r="L9" s="114">
        <v>43</v>
      </c>
      <c r="N9" s="115" t="s">
        <v>275</v>
      </c>
      <c r="O9" s="81" t="s">
        <v>274</v>
      </c>
      <c r="P9" s="81" t="s">
        <v>276</v>
      </c>
      <c r="Q9" s="114">
        <v>1000</v>
      </c>
      <c r="R9" s="114">
        <v>10</v>
      </c>
      <c r="T9" s="115" t="s">
        <v>303</v>
      </c>
      <c r="U9" s="81" t="s">
        <v>302</v>
      </c>
      <c r="V9" s="81" t="s">
        <v>294</v>
      </c>
      <c r="W9" s="114">
        <v>2468</v>
      </c>
      <c r="X9" s="114">
        <v>43</v>
      </c>
      <c r="Z9" s="115" t="s">
        <v>297</v>
      </c>
      <c r="AA9" s="81" t="s">
        <v>276</v>
      </c>
      <c r="AB9" s="81">
        <v>1000</v>
      </c>
      <c r="AC9" s="114">
        <v>10</v>
      </c>
    </row>
    <row r="10" spans="2:29" x14ac:dyDescent="0.5">
      <c r="B10" s="115">
        <v>2015</v>
      </c>
      <c r="C10" s="81" t="s">
        <v>241</v>
      </c>
      <c r="D10" s="81" t="s">
        <v>242</v>
      </c>
      <c r="E10" s="114">
        <v>2558</v>
      </c>
      <c r="F10" s="114">
        <v>34</v>
      </c>
      <c r="H10" s="115">
        <v>2301</v>
      </c>
      <c r="I10" s="81" t="s">
        <v>270</v>
      </c>
      <c r="J10" s="81" t="s">
        <v>243</v>
      </c>
      <c r="K10" s="114">
        <v>2818</v>
      </c>
      <c r="L10" s="114">
        <v>48</v>
      </c>
      <c r="N10" s="115" t="s">
        <v>277</v>
      </c>
      <c r="O10" s="81" t="s">
        <v>274</v>
      </c>
      <c r="P10" s="81" t="s">
        <v>276</v>
      </c>
      <c r="Q10" s="114">
        <v>1028</v>
      </c>
      <c r="R10" s="114">
        <v>10</v>
      </c>
      <c r="T10" s="115"/>
      <c r="U10" s="81"/>
      <c r="V10" s="81"/>
      <c r="W10" s="114"/>
      <c r="X10" s="114"/>
      <c r="Z10" s="115" t="s">
        <v>298</v>
      </c>
      <c r="AA10" s="81" t="s">
        <v>243</v>
      </c>
      <c r="AB10" s="81">
        <v>2500</v>
      </c>
      <c r="AC10" s="114">
        <v>35</v>
      </c>
    </row>
    <row r="11" spans="2:29" x14ac:dyDescent="0.5">
      <c r="B11" s="115">
        <v>2016</v>
      </c>
      <c r="C11" s="81" t="s">
        <v>241</v>
      </c>
      <c r="D11" s="81" t="s">
        <v>243</v>
      </c>
      <c r="E11" s="114">
        <v>2483</v>
      </c>
      <c r="F11" s="114">
        <v>34</v>
      </c>
      <c r="H11" s="115">
        <v>2202</v>
      </c>
      <c r="I11" s="81" t="s">
        <v>271</v>
      </c>
      <c r="J11" s="81" t="s">
        <v>243</v>
      </c>
      <c r="K11" s="114">
        <v>2722</v>
      </c>
      <c r="L11" s="114">
        <v>47</v>
      </c>
      <c r="N11" s="115" t="s">
        <v>278</v>
      </c>
      <c r="O11" s="81" t="s">
        <v>274</v>
      </c>
      <c r="P11" s="81" t="s">
        <v>276</v>
      </c>
      <c r="Q11" s="114">
        <v>1000</v>
      </c>
      <c r="R11" s="114">
        <v>10</v>
      </c>
      <c r="T11" s="115"/>
      <c r="U11" s="81"/>
      <c r="V11" s="81"/>
      <c r="W11" s="114"/>
      <c r="X11" s="114"/>
      <c r="Z11" s="115" t="s">
        <v>299</v>
      </c>
      <c r="AA11" s="81" t="s">
        <v>243</v>
      </c>
      <c r="AB11" s="81">
        <v>2500</v>
      </c>
      <c r="AC11" s="114">
        <v>35</v>
      </c>
    </row>
    <row r="12" spans="2:29" x14ac:dyDescent="0.5">
      <c r="B12" s="115">
        <v>2029</v>
      </c>
      <c r="C12" s="81" t="s">
        <v>244</v>
      </c>
      <c r="D12" s="81" t="s">
        <v>242</v>
      </c>
      <c r="E12" s="114">
        <v>2188.83</v>
      </c>
      <c r="F12" s="114">
        <v>37</v>
      </c>
      <c r="H12" s="115">
        <v>2181</v>
      </c>
      <c r="I12" s="81" t="s">
        <v>480</v>
      </c>
      <c r="J12" s="81" t="s">
        <v>243</v>
      </c>
      <c r="K12" s="114">
        <v>2834</v>
      </c>
      <c r="L12" s="114">
        <v>53</v>
      </c>
      <c r="N12" s="115" t="s">
        <v>279</v>
      </c>
      <c r="O12" s="81" t="s">
        <v>280</v>
      </c>
      <c r="P12" s="81" t="s">
        <v>243</v>
      </c>
      <c r="Q12" s="114">
        <v>2500</v>
      </c>
      <c r="R12" s="114">
        <v>35</v>
      </c>
      <c r="T12" s="115"/>
      <c r="U12" s="81"/>
      <c r="V12" s="81"/>
      <c r="W12" s="114"/>
      <c r="X12" s="114"/>
      <c r="Z12" s="115"/>
      <c r="AA12" s="81"/>
      <c r="AB12" s="81"/>
      <c r="AC12" s="114"/>
    </row>
    <row r="13" spans="2:29" x14ac:dyDescent="0.5">
      <c r="B13" s="115">
        <v>2030</v>
      </c>
      <c r="C13" s="81" t="s">
        <v>244</v>
      </c>
      <c r="D13" s="81" t="s">
        <v>243</v>
      </c>
      <c r="E13" s="114">
        <v>2248</v>
      </c>
      <c r="F13" s="114">
        <v>38</v>
      </c>
      <c r="H13" s="115">
        <v>2182</v>
      </c>
      <c r="I13" s="81" t="s">
        <v>480</v>
      </c>
      <c r="J13" s="81" t="s">
        <v>243</v>
      </c>
      <c r="K13" s="114">
        <v>3128</v>
      </c>
      <c r="L13" s="114">
        <v>59</v>
      </c>
      <c r="N13" s="115" t="s">
        <v>281</v>
      </c>
      <c r="O13" s="81" t="s">
        <v>280</v>
      </c>
      <c r="P13" s="81" t="s">
        <v>243</v>
      </c>
      <c r="Q13" s="114">
        <v>2500</v>
      </c>
      <c r="R13" s="114">
        <v>35</v>
      </c>
      <c r="T13" s="115"/>
      <c r="U13" s="81"/>
      <c r="V13" s="81"/>
      <c r="W13" s="114"/>
      <c r="X13" s="114"/>
      <c r="Z13" s="115"/>
      <c r="AA13" s="81"/>
      <c r="AB13" s="81"/>
      <c r="AC13" s="114"/>
    </row>
    <row r="14" spans="2:29" x14ac:dyDescent="0.5">
      <c r="B14" s="115">
        <v>2032</v>
      </c>
      <c r="C14" s="81" t="s">
        <v>244</v>
      </c>
      <c r="D14" s="81" t="s">
        <v>242</v>
      </c>
      <c r="E14" s="114">
        <v>2047</v>
      </c>
      <c r="F14" s="114">
        <v>35</v>
      </c>
      <c r="H14" s="115">
        <v>2183</v>
      </c>
      <c r="I14" s="81" t="s">
        <v>480</v>
      </c>
      <c r="J14" s="81" t="s">
        <v>243</v>
      </c>
      <c r="K14" s="114">
        <v>2606</v>
      </c>
      <c r="L14" s="114">
        <v>49</v>
      </c>
      <c r="N14" s="115" t="s">
        <v>282</v>
      </c>
      <c r="O14" s="81" t="s">
        <v>280</v>
      </c>
      <c r="P14" s="81" t="s">
        <v>243</v>
      </c>
      <c r="Q14" s="114">
        <v>2884</v>
      </c>
      <c r="R14" s="114">
        <v>57</v>
      </c>
      <c r="T14" s="115"/>
      <c r="U14" s="81"/>
      <c r="V14" s="81"/>
      <c r="W14" s="114"/>
      <c r="X14" s="114"/>
      <c r="Z14" s="115"/>
      <c r="AA14" s="81"/>
      <c r="AB14" s="81"/>
      <c r="AC14" s="114"/>
    </row>
    <row r="15" spans="2:29" x14ac:dyDescent="0.5">
      <c r="B15" s="115">
        <v>2033</v>
      </c>
      <c r="C15" s="81" t="s">
        <v>244</v>
      </c>
      <c r="D15" s="81" t="s">
        <v>243</v>
      </c>
      <c r="E15" s="114">
        <v>1984</v>
      </c>
      <c r="F15" s="114">
        <v>33</v>
      </c>
      <c r="H15" s="115">
        <v>2021</v>
      </c>
      <c r="I15" s="81" t="s">
        <v>496</v>
      </c>
      <c r="J15" s="81" t="s">
        <v>243</v>
      </c>
      <c r="K15" s="114">
        <v>3070</v>
      </c>
      <c r="L15" s="114">
        <v>53</v>
      </c>
      <c r="N15" s="115" t="s">
        <v>283</v>
      </c>
      <c r="O15" s="81" t="s">
        <v>280</v>
      </c>
      <c r="P15" s="81" t="s">
        <v>242</v>
      </c>
      <c r="Q15" s="114">
        <v>2559</v>
      </c>
      <c r="R15" s="114">
        <v>51</v>
      </c>
      <c r="T15" s="115"/>
      <c r="U15" s="81"/>
      <c r="V15" s="81"/>
      <c r="W15" s="114"/>
      <c r="X15" s="114"/>
      <c r="Z15" s="115"/>
      <c r="AA15" s="81"/>
      <c r="AB15" s="81"/>
      <c r="AC15" s="114"/>
    </row>
    <row r="16" spans="2:29" x14ac:dyDescent="0.5">
      <c r="B16" s="115">
        <v>2061</v>
      </c>
      <c r="C16" s="81" t="s">
        <v>245</v>
      </c>
      <c r="D16" s="81" t="s">
        <v>243</v>
      </c>
      <c r="E16" s="114">
        <v>2723</v>
      </c>
      <c r="F16" s="114">
        <v>46</v>
      </c>
      <c r="H16" s="115">
        <v>2022</v>
      </c>
      <c r="I16" s="81" t="s">
        <v>496</v>
      </c>
      <c r="J16" s="81" t="s">
        <v>243</v>
      </c>
      <c r="K16" s="114">
        <v>3128</v>
      </c>
      <c r="L16" s="114">
        <v>53</v>
      </c>
      <c r="N16" s="115" t="s">
        <v>284</v>
      </c>
      <c r="O16" s="81" t="s">
        <v>285</v>
      </c>
      <c r="P16" s="81" t="s">
        <v>243</v>
      </c>
      <c r="Q16" s="114">
        <v>2555</v>
      </c>
      <c r="R16" s="114">
        <v>40</v>
      </c>
      <c r="T16" s="115"/>
      <c r="U16" s="81"/>
      <c r="V16" s="81"/>
      <c r="W16" s="114"/>
      <c r="X16" s="114"/>
      <c r="Z16" s="115"/>
      <c r="AA16" s="81"/>
      <c r="AB16" s="81"/>
      <c r="AC16" s="114"/>
    </row>
    <row r="17" spans="2:29" x14ac:dyDescent="0.5">
      <c r="B17" s="115">
        <v>2062</v>
      </c>
      <c r="C17" s="81" t="s">
        <v>245</v>
      </c>
      <c r="D17" s="81" t="s">
        <v>242</v>
      </c>
      <c r="E17" s="114">
        <v>2624</v>
      </c>
      <c r="F17" s="114">
        <v>44</v>
      </c>
      <c r="H17" s="115">
        <v>2023</v>
      </c>
      <c r="I17" s="81" t="s">
        <v>496</v>
      </c>
      <c r="J17" s="81" t="s">
        <v>243</v>
      </c>
      <c r="K17" s="114">
        <v>3070</v>
      </c>
      <c r="L17" s="114">
        <v>53</v>
      </c>
      <c r="N17" s="115" t="s">
        <v>286</v>
      </c>
      <c r="O17" s="81" t="s">
        <v>285</v>
      </c>
      <c r="P17" s="81" t="s">
        <v>242</v>
      </c>
      <c r="Q17" s="114">
        <v>2554</v>
      </c>
      <c r="R17" s="114">
        <v>33</v>
      </c>
      <c r="T17" s="115"/>
      <c r="U17" s="81"/>
      <c r="V17" s="81"/>
      <c r="W17" s="114"/>
      <c r="X17" s="114"/>
      <c r="Z17" s="115"/>
      <c r="AA17" s="81"/>
      <c r="AB17" s="81"/>
      <c r="AC17" s="114"/>
    </row>
    <row r="18" spans="2:29" x14ac:dyDescent="0.5">
      <c r="B18" s="115">
        <v>2063</v>
      </c>
      <c r="C18" s="81" t="s">
        <v>245</v>
      </c>
      <c r="D18" s="81" t="s">
        <v>243</v>
      </c>
      <c r="E18" s="114">
        <v>3025</v>
      </c>
      <c r="F18" s="114">
        <v>51</v>
      </c>
      <c r="H18" s="115">
        <v>2132</v>
      </c>
      <c r="I18" s="81" t="s">
        <v>503</v>
      </c>
      <c r="J18" s="81" t="s">
        <v>243</v>
      </c>
      <c r="K18" s="114">
        <v>510</v>
      </c>
      <c r="L18" s="114">
        <v>9</v>
      </c>
      <c r="N18" s="115" t="s">
        <v>287</v>
      </c>
      <c r="O18" s="81" t="s">
        <v>285</v>
      </c>
      <c r="P18" s="81" t="s">
        <v>243</v>
      </c>
      <c r="Q18" s="114">
        <v>2800</v>
      </c>
      <c r="R18" s="114">
        <v>44</v>
      </c>
      <c r="T18" s="115"/>
      <c r="U18" s="81"/>
      <c r="V18" s="81"/>
      <c r="W18" s="114"/>
      <c r="X18" s="114"/>
      <c r="Z18" s="115"/>
      <c r="AA18" s="81"/>
      <c r="AB18" s="81"/>
      <c r="AC18" s="114"/>
    </row>
    <row r="19" spans="2:29" x14ac:dyDescent="0.5">
      <c r="B19" s="115">
        <v>2064</v>
      </c>
      <c r="C19" s="81" t="s">
        <v>245</v>
      </c>
      <c r="D19" s="81" t="s">
        <v>242</v>
      </c>
      <c r="E19" s="114">
        <v>1427</v>
      </c>
      <c r="F19" s="114">
        <v>36</v>
      </c>
      <c r="H19" s="115">
        <v>2133</v>
      </c>
      <c r="I19" s="81" t="s">
        <v>503</v>
      </c>
      <c r="J19" s="81" t="s">
        <v>243</v>
      </c>
      <c r="K19" s="114">
        <v>118</v>
      </c>
      <c r="L19" s="114">
        <v>3</v>
      </c>
      <c r="N19" s="115" t="s">
        <v>288</v>
      </c>
      <c r="O19" s="81" t="s">
        <v>285</v>
      </c>
      <c r="P19" s="81" t="s">
        <v>242</v>
      </c>
      <c r="Q19" s="114">
        <v>2839</v>
      </c>
      <c r="R19" s="114">
        <v>43</v>
      </c>
      <c r="T19" s="115"/>
      <c r="U19" s="81"/>
      <c r="V19" s="81"/>
      <c r="W19" s="114"/>
      <c r="X19" s="114"/>
      <c r="Z19" s="115"/>
      <c r="AA19" s="81"/>
      <c r="AB19" s="81"/>
      <c r="AC19" s="114"/>
    </row>
    <row r="20" spans="2:29" x14ac:dyDescent="0.5">
      <c r="B20" s="115">
        <v>2025</v>
      </c>
      <c r="C20" s="81" t="s">
        <v>246</v>
      </c>
      <c r="D20" s="81" t="s">
        <v>247</v>
      </c>
      <c r="E20" s="114">
        <v>2186</v>
      </c>
      <c r="F20" s="114">
        <v>26</v>
      </c>
      <c r="H20" s="115">
        <v>2134</v>
      </c>
      <c r="I20" s="81" t="s">
        <v>503</v>
      </c>
      <c r="J20" s="81" t="s">
        <v>243</v>
      </c>
      <c r="K20" s="114">
        <v>2834</v>
      </c>
      <c r="L20" s="114">
        <v>49</v>
      </c>
      <c r="N20" s="115" t="s">
        <v>289</v>
      </c>
      <c r="O20" s="81" t="s">
        <v>290</v>
      </c>
      <c r="P20" s="81" t="s">
        <v>243</v>
      </c>
      <c r="Q20" s="114">
        <v>2854.8</v>
      </c>
      <c r="R20" s="114">
        <v>48</v>
      </c>
      <c r="T20" s="115"/>
      <c r="U20" s="81"/>
      <c r="V20" s="81"/>
      <c r="W20" s="114"/>
      <c r="X20" s="114"/>
      <c r="Z20" s="115"/>
      <c r="AA20" s="81"/>
      <c r="AB20" s="81"/>
      <c r="AC20" s="114"/>
    </row>
    <row r="21" spans="2:29" x14ac:dyDescent="0.5">
      <c r="B21" s="115">
        <v>2026</v>
      </c>
      <c r="C21" s="81" t="s">
        <v>246</v>
      </c>
      <c r="D21" s="81" t="s">
        <v>243</v>
      </c>
      <c r="E21" s="114">
        <v>2177</v>
      </c>
      <c r="F21" s="114">
        <v>44</v>
      </c>
      <c r="H21" s="115">
        <v>2341</v>
      </c>
      <c r="I21" s="81" t="s">
        <v>504</v>
      </c>
      <c r="J21" s="81" t="s">
        <v>243</v>
      </c>
      <c r="K21" s="114">
        <v>2718</v>
      </c>
      <c r="L21" s="114">
        <v>47</v>
      </c>
      <c r="N21" s="115" t="s">
        <v>291</v>
      </c>
      <c r="O21" s="81" t="s">
        <v>290</v>
      </c>
      <c r="P21" s="81" t="s">
        <v>242</v>
      </c>
      <c r="Q21" s="114">
        <v>2857.7</v>
      </c>
      <c r="R21" s="114">
        <v>49</v>
      </c>
      <c r="T21" s="115"/>
      <c r="U21" s="81"/>
      <c r="V21" s="81"/>
      <c r="W21" s="114"/>
      <c r="X21" s="114"/>
      <c r="Z21" s="115"/>
      <c r="AA21" s="81"/>
      <c r="AB21" s="81"/>
      <c r="AC21" s="114"/>
    </row>
    <row r="22" spans="2:29" x14ac:dyDescent="0.5">
      <c r="B22" s="115">
        <v>2027</v>
      </c>
      <c r="C22" s="81" t="s">
        <v>246</v>
      </c>
      <c r="D22" s="81" t="s">
        <v>247</v>
      </c>
      <c r="E22" s="114">
        <v>2551</v>
      </c>
      <c r="F22" s="114">
        <v>31</v>
      </c>
      <c r="H22" s="115">
        <v>2342</v>
      </c>
      <c r="I22" s="81" t="s">
        <v>504</v>
      </c>
      <c r="J22" s="81" t="s">
        <v>243</v>
      </c>
      <c r="K22" s="114">
        <v>2950</v>
      </c>
      <c r="L22" s="114">
        <v>51</v>
      </c>
      <c r="N22" s="115" t="s">
        <v>292</v>
      </c>
      <c r="O22" s="81" t="s">
        <v>290</v>
      </c>
      <c r="P22" s="81" t="s">
        <v>243</v>
      </c>
      <c r="Q22" s="114">
        <v>2876.1</v>
      </c>
      <c r="R22" s="114">
        <v>49</v>
      </c>
      <c r="T22" s="115"/>
      <c r="U22" s="81"/>
      <c r="V22" s="81"/>
      <c r="W22" s="114"/>
      <c r="X22" s="114"/>
      <c r="Z22" s="115"/>
      <c r="AA22" s="81"/>
      <c r="AB22" s="81"/>
      <c r="AC22" s="114"/>
    </row>
    <row r="23" spans="2:29" x14ac:dyDescent="0.5">
      <c r="B23" s="115">
        <v>2028</v>
      </c>
      <c r="C23" s="81" t="s">
        <v>246</v>
      </c>
      <c r="D23" s="81" t="s">
        <v>243</v>
      </c>
      <c r="E23" s="114">
        <v>2554</v>
      </c>
      <c r="F23" s="114">
        <v>51</v>
      </c>
      <c r="H23" s="115">
        <v>2343</v>
      </c>
      <c r="I23" s="81" t="s">
        <v>504</v>
      </c>
      <c r="J23" s="81" t="s">
        <v>243</v>
      </c>
      <c r="K23" s="114">
        <v>3154</v>
      </c>
      <c r="L23" s="114">
        <v>55</v>
      </c>
      <c r="N23" s="115" t="s">
        <v>293</v>
      </c>
      <c r="O23" s="81" t="s">
        <v>290</v>
      </c>
      <c r="P23" s="81" t="s">
        <v>294</v>
      </c>
      <c r="Q23" s="114">
        <v>2901.1</v>
      </c>
      <c r="R23" s="114">
        <v>47</v>
      </c>
      <c r="T23" s="115"/>
      <c r="U23" s="81"/>
      <c r="V23" s="81"/>
      <c r="W23" s="114"/>
      <c r="X23" s="114"/>
      <c r="Z23" s="115"/>
      <c r="AA23" s="81"/>
      <c r="AB23" s="81"/>
      <c r="AC23" s="114"/>
    </row>
    <row r="24" spans="2:29" x14ac:dyDescent="0.5">
      <c r="B24" s="115">
        <v>2501</v>
      </c>
      <c r="C24" s="81" t="s">
        <v>248</v>
      </c>
      <c r="D24" s="81" t="s">
        <v>243</v>
      </c>
      <c r="E24" s="114">
        <v>2538.3000000000002</v>
      </c>
      <c r="F24" s="114">
        <v>52</v>
      </c>
      <c r="H24" s="115">
        <v>2344</v>
      </c>
      <c r="I24" s="81" t="s">
        <v>504</v>
      </c>
      <c r="J24" s="81" t="s">
        <v>243</v>
      </c>
      <c r="K24" s="114">
        <v>3154</v>
      </c>
      <c r="L24" s="114">
        <v>55</v>
      </c>
      <c r="N24" s="115" t="s">
        <v>482</v>
      </c>
      <c r="O24" s="81" t="s">
        <v>481</v>
      </c>
      <c r="P24" s="81" t="s">
        <v>243</v>
      </c>
      <c r="Q24" s="114">
        <v>3244</v>
      </c>
      <c r="R24" s="114">
        <v>54</v>
      </c>
    </row>
    <row r="25" spans="2:29" x14ac:dyDescent="0.5">
      <c r="B25" s="115">
        <v>2502</v>
      </c>
      <c r="C25" s="81" t="s">
        <v>248</v>
      </c>
      <c r="D25" s="81" t="s">
        <v>242</v>
      </c>
      <c r="E25" s="114">
        <v>2435.9</v>
      </c>
      <c r="F25" s="114">
        <v>50</v>
      </c>
      <c r="N25" s="115" t="s">
        <v>483</v>
      </c>
      <c r="O25" s="81" t="s">
        <v>481</v>
      </c>
      <c r="P25" s="81" t="s">
        <v>243</v>
      </c>
      <c r="Q25" s="114">
        <v>2954</v>
      </c>
      <c r="R25" s="114">
        <v>57</v>
      </c>
    </row>
    <row r="26" spans="2:29" x14ac:dyDescent="0.5">
      <c r="B26" s="115">
        <v>2503</v>
      </c>
      <c r="C26" s="81" t="s">
        <v>248</v>
      </c>
      <c r="D26" s="81" t="s">
        <v>243</v>
      </c>
      <c r="E26" s="114">
        <v>2468.1999999999998</v>
      </c>
      <c r="F26" s="114">
        <v>50</v>
      </c>
      <c r="N26" s="115" t="s">
        <v>484</v>
      </c>
      <c r="O26" s="81" t="s">
        <v>481</v>
      </c>
      <c r="P26" s="81" t="s">
        <v>243</v>
      </c>
      <c r="Q26" s="114">
        <v>2722</v>
      </c>
      <c r="R26" s="114">
        <v>45</v>
      </c>
    </row>
    <row r="27" spans="2:29" x14ac:dyDescent="0.5">
      <c r="B27" s="115">
        <v>2504</v>
      </c>
      <c r="C27" s="81" t="s">
        <v>248</v>
      </c>
      <c r="D27" s="81" t="s">
        <v>242</v>
      </c>
      <c r="E27" s="114">
        <v>2331.8000000000002</v>
      </c>
      <c r="F27" s="114">
        <v>44</v>
      </c>
    </row>
    <row r="28" spans="2:29" x14ac:dyDescent="0.5">
      <c r="B28" s="115">
        <v>2391</v>
      </c>
      <c r="C28" s="81" t="s">
        <v>249</v>
      </c>
      <c r="D28" s="81" t="s">
        <v>243</v>
      </c>
      <c r="E28" s="114">
        <v>2714.6</v>
      </c>
      <c r="F28" s="114">
        <v>56</v>
      </c>
    </row>
    <row r="29" spans="2:29" x14ac:dyDescent="0.5">
      <c r="B29" s="115">
        <v>2392</v>
      </c>
      <c r="C29" s="81" t="s">
        <v>249</v>
      </c>
      <c r="D29" s="81" t="s">
        <v>242</v>
      </c>
      <c r="E29" s="114">
        <v>2803.8</v>
      </c>
      <c r="F29" s="114">
        <v>54</v>
      </c>
    </row>
    <row r="30" spans="2:29" x14ac:dyDescent="0.5">
      <c r="B30" s="115">
        <v>2393</v>
      </c>
      <c r="C30" s="81" t="s">
        <v>249</v>
      </c>
      <c r="D30" s="81" t="s">
        <v>243</v>
      </c>
      <c r="E30" s="114">
        <v>2731.74</v>
      </c>
      <c r="F30" s="114">
        <v>56</v>
      </c>
    </row>
    <row r="31" spans="2:29" x14ac:dyDescent="0.5">
      <c r="B31" s="115">
        <v>2394</v>
      </c>
      <c r="C31" s="81" t="s">
        <v>249</v>
      </c>
      <c r="D31" s="81" t="s">
        <v>242</v>
      </c>
      <c r="E31" s="114">
        <v>2739.4</v>
      </c>
      <c r="F31" s="114">
        <v>57</v>
      </c>
    </row>
    <row r="32" spans="2:29" x14ac:dyDescent="0.5">
      <c r="B32" s="115">
        <v>2261</v>
      </c>
      <c r="C32" s="81" t="s">
        <v>250</v>
      </c>
      <c r="D32" s="81" t="s">
        <v>243</v>
      </c>
      <c r="E32" s="114">
        <v>2709.6</v>
      </c>
      <c r="F32" s="114">
        <v>45.5</v>
      </c>
      <c r="I32" s="76"/>
      <c r="J32" s="76"/>
      <c r="K32" s="76"/>
      <c r="L32" s="76"/>
    </row>
    <row r="33" spans="2:6" x14ac:dyDescent="0.5">
      <c r="B33" s="115">
        <v>2262</v>
      </c>
      <c r="C33" s="81" t="s">
        <v>250</v>
      </c>
      <c r="D33" s="81" t="s">
        <v>242</v>
      </c>
      <c r="E33" s="114">
        <v>2580.9</v>
      </c>
      <c r="F33" s="114">
        <v>45</v>
      </c>
    </row>
    <row r="34" spans="2:6" x14ac:dyDescent="0.5">
      <c r="B34" s="115">
        <v>2263</v>
      </c>
      <c r="C34" s="81" t="s">
        <v>250</v>
      </c>
      <c r="D34" s="81" t="s">
        <v>243</v>
      </c>
      <c r="E34" s="114">
        <v>2608.5</v>
      </c>
      <c r="F34" s="114">
        <v>45</v>
      </c>
    </row>
    <row r="35" spans="2:6" x14ac:dyDescent="0.5">
      <c r="B35" s="115">
        <v>2264</v>
      </c>
      <c r="C35" s="81" t="s">
        <v>250</v>
      </c>
      <c r="D35" s="81" t="s">
        <v>242</v>
      </c>
      <c r="E35" s="114">
        <v>2604</v>
      </c>
      <c r="F35" s="114">
        <v>45.5</v>
      </c>
    </row>
    <row r="36" spans="2:6" x14ac:dyDescent="0.5">
      <c r="B36" s="115">
        <v>2211</v>
      </c>
      <c r="C36" s="81" t="s">
        <v>251</v>
      </c>
      <c r="D36" s="81" t="s">
        <v>242</v>
      </c>
      <c r="E36" s="114">
        <v>2596</v>
      </c>
      <c r="F36" s="114">
        <v>53</v>
      </c>
    </row>
    <row r="37" spans="2:6" x14ac:dyDescent="0.5">
      <c r="B37" s="115">
        <v>2212</v>
      </c>
      <c r="C37" s="81" t="s">
        <v>251</v>
      </c>
      <c r="D37" s="81" t="s">
        <v>243</v>
      </c>
      <c r="E37" s="114">
        <v>2576</v>
      </c>
      <c r="F37" s="114">
        <v>53</v>
      </c>
    </row>
    <row r="38" spans="2:6" x14ac:dyDescent="0.5">
      <c r="B38" s="115">
        <v>2213</v>
      </c>
      <c r="C38" s="81" t="s">
        <v>251</v>
      </c>
      <c r="D38" s="81" t="s">
        <v>242</v>
      </c>
      <c r="E38" s="114">
        <v>2608</v>
      </c>
      <c r="F38" s="114">
        <v>54</v>
      </c>
    </row>
    <row r="39" spans="2:6" x14ac:dyDescent="0.5">
      <c r="B39" s="115">
        <v>2214</v>
      </c>
      <c r="C39" s="81" t="s">
        <v>251</v>
      </c>
      <c r="D39" s="81" t="s">
        <v>243</v>
      </c>
      <c r="E39" s="114">
        <v>2662</v>
      </c>
      <c r="F39" s="114">
        <v>54</v>
      </c>
    </row>
    <row r="40" spans="2:6" ht="16.5" x14ac:dyDescent="0.5">
      <c r="B40" s="115" t="s">
        <v>346</v>
      </c>
      <c r="C40" s="81" t="s">
        <v>252</v>
      </c>
      <c r="D40" s="81" t="s">
        <v>243</v>
      </c>
      <c r="E40" s="114">
        <v>3115</v>
      </c>
      <c r="F40" s="114">
        <v>63</v>
      </c>
    </row>
    <row r="41" spans="2:6" ht="16.5" x14ac:dyDescent="0.5">
      <c r="B41" s="115" t="s">
        <v>347</v>
      </c>
      <c r="C41" s="81" t="s">
        <v>252</v>
      </c>
      <c r="D41" s="81" t="s">
        <v>242</v>
      </c>
      <c r="E41" s="114">
        <v>3218.2</v>
      </c>
      <c r="F41" s="114">
        <v>62</v>
      </c>
    </row>
    <row r="42" spans="2:6" ht="16.5" x14ac:dyDescent="0.5">
      <c r="B42" s="115" t="s">
        <v>348</v>
      </c>
      <c r="C42" s="81" t="s">
        <v>252</v>
      </c>
      <c r="D42" s="81" t="s">
        <v>243</v>
      </c>
      <c r="E42" s="114">
        <v>3171.3</v>
      </c>
      <c r="F42" s="114">
        <v>61</v>
      </c>
    </row>
    <row r="43" spans="2:6" ht="16.5" x14ac:dyDescent="0.5">
      <c r="B43" s="115" t="s">
        <v>349</v>
      </c>
      <c r="C43" s="81" t="s">
        <v>252</v>
      </c>
      <c r="D43" s="81" t="s">
        <v>242</v>
      </c>
      <c r="E43" s="114">
        <v>2808.4</v>
      </c>
      <c r="F43" s="114">
        <v>56</v>
      </c>
    </row>
    <row r="44" spans="2:6" ht="16.5" x14ac:dyDescent="0.5">
      <c r="B44" s="115" t="s">
        <v>342</v>
      </c>
      <c r="C44" s="81" t="s">
        <v>253</v>
      </c>
      <c r="D44" s="81" t="s">
        <v>243</v>
      </c>
      <c r="E44" s="114">
        <v>3094</v>
      </c>
      <c r="F44" s="114">
        <v>63</v>
      </c>
    </row>
    <row r="45" spans="2:6" ht="16.5" x14ac:dyDescent="0.5">
      <c r="B45" s="115" t="s">
        <v>343</v>
      </c>
      <c r="C45" s="81" t="s">
        <v>253</v>
      </c>
      <c r="D45" s="81" t="s">
        <v>242</v>
      </c>
      <c r="E45" s="114">
        <v>2883</v>
      </c>
      <c r="F45" s="114">
        <v>50</v>
      </c>
    </row>
    <row r="46" spans="2:6" ht="16.5" x14ac:dyDescent="0.5">
      <c r="B46" s="115" t="s">
        <v>344</v>
      </c>
      <c r="C46" s="81" t="s">
        <v>253</v>
      </c>
      <c r="D46" s="81" t="s">
        <v>243</v>
      </c>
      <c r="E46" s="114">
        <v>2816</v>
      </c>
      <c r="F46" s="114">
        <v>57</v>
      </c>
    </row>
    <row r="47" spans="2:6" ht="16.5" x14ac:dyDescent="0.5">
      <c r="B47" s="115" t="s">
        <v>345</v>
      </c>
      <c r="C47" s="81" t="s">
        <v>253</v>
      </c>
      <c r="D47" s="81" t="s">
        <v>242</v>
      </c>
      <c r="E47" s="114">
        <v>2625</v>
      </c>
      <c r="F47" s="114">
        <v>45</v>
      </c>
    </row>
    <row r="48" spans="2:6" ht="16.5" x14ac:dyDescent="0.5">
      <c r="B48" s="115" t="s">
        <v>338</v>
      </c>
      <c r="C48" s="81" t="s">
        <v>254</v>
      </c>
      <c r="D48" s="81" t="s">
        <v>243</v>
      </c>
      <c r="E48" s="114">
        <v>2785</v>
      </c>
      <c r="F48" s="114">
        <v>49</v>
      </c>
    </row>
    <row r="49" spans="2:6" ht="16.5" x14ac:dyDescent="0.5">
      <c r="B49" s="115" t="s">
        <v>339</v>
      </c>
      <c r="C49" s="81" t="s">
        <v>254</v>
      </c>
      <c r="D49" s="81" t="s">
        <v>242</v>
      </c>
      <c r="E49" s="114">
        <v>2662</v>
      </c>
      <c r="F49" s="114">
        <v>41</v>
      </c>
    </row>
    <row r="50" spans="2:6" ht="16.5" x14ac:dyDescent="0.5">
      <c r="B50" s="115" t="s">
        <v>340</v>
      </c>
      <c r="C50" s="81" t="s">
        <v>254</v>
      </c>
      <c r="D50" s="81" t="s">
        <v>243</v>
      </c>
      <c r="E50" s="114">
        <v>2365</v>
      </c>
      <c r="F50" s="114">
        <v>37</v>
      </c>
    </row>
    <row r="51" spans="2:6" ht="16.5" x14ac:dyDescent="0.5">
      <c r="B51" s="115" t="s">
        <v>341</v>
      </c>
      <c r="C51" s="81" t="s">
        <v>254</v>
      </c>
      <c r="D51" s="81" t="s">
        <v>242</v>
      </c>
      <c r="E51" s="114">
        <v>2378</v>
      </c>
      <c r="F51" s="114">
        <v>35</v>
      </c>
    </row>
    <row r="52" spans="2:6" ht="16.5" x14ac:dyDescent="0.5">
      <c r="B52" s="115" t="s">
        <v>335</v>
      </c>
      <c r="C52" s="81" t="s">
        <v>255</v>
      </c>
      <c r="D52" s="81" t="s">
        <v>243</v>
      </c>
      <c r="E52" s="114">
        <v>3104</v>
      </c>
      <c r="F52" s="114">
        <v>54</v>
      </c>
    </row>
    <row r="53" spans="2:6" ht="16.5" x14ac:dyDescent="0.5">
      <c r="B53" s="115" t="s">
        <v>336</v>
      </c>
      <c r="C53" s="81" t="s">
        <v>255</v>
      </c>
      <c r="D53" s="81" t="s">
        <v>242</v>
      </c>
      <c r="E53" s="114">
        <v>3161</v>
      </c>
      <c r="F53" s="114">
        <v>55</v>
      </c>
    </row>
    <row r="54" spans="2:6" ht="16.5" x14ac:dyDescent="0.5">
      <c r="B54" s="115" t="s">
        <v>337</v>
      </c>
      <c r="C54" s="81" t="s">
        <v>255</v>
      </c>
      <c r="D54" s="81" t="s">
        <v>243</v>
      </c>
      <c r="E54" s="114">
        <v>3259</v>
      </c>
      <c r="F54" s="114">
        <v>55</v>
      </c>
    </row>
    <row r="55" spans="2:6" ht="16.5" x14ac:dyDescent="0.5">
      <c r="B55" s="115" t="s">
        <v>332</v>
      </c>
      <c r="C55" s="81" t="s">
        <v>256</v>
      </c>
      <c r="D55" s="81" t="s">
        <v>243</v>
      </c>
      <c r="E55" s="114">
        <v>2950</v>
      </c>
      <c r="F55" s="114">
        <v>61</v>
      </c>
    </row>
    <row r="56" spans="2:6" ht="16.5" x14ac:dyDescent="0.5">
      <c r="B56" s="115" t="s">
        <v>333</v>
      </c>
      <c r="C56" s="81" t="s">
        <v>256</v>
      </c>
      <c r="D56" s="81" t="s">
        <v>242</v>
      </c>
      <c r="E56" s="114">
        <v>2826</v>
      </c>
      <c r="F56" s="114">
        <v>57</v>
      </c>
    </row>
    <row r="57" spans="2:6" ht="16.5" x14ac:dyDescent="0.5">
      <c r="B57" s="115" t="s">
        <v>334</v>
      </c>
      <c r="C57" s="81" t="s">
        <v>256</v>
      </c>
      <c r="D57" s="81" t="s">
        <v>243</v>
      </c>
      <c r="E57" s="114">
        <v>2738</v>
      </c>
      <c r="F57" s="114">
        <v>56</v>
      </c>
    </row>
    <row r="58" spans="2:6" x14ac:dyDescent="0.5">
      <c r="B58" s="115" t="s">
        <v>304</v>
      </c>
      <c r="C58" s="81" t="s">
        <v>256</v>
      </c>
      <c r="D58" s="81" t="s">
        <v>242</v>
      </c>
      <c r="E58" s="114">
        <v>2576</v>
      </c>
      <c r="F58" s="114">
        <v>52</v>
      </c>
    </row>
    <row r="59" spans="2:6" ht="16.5" x14ac:dyDescent="0.5">
      <c r="B59" s="115" t="s">
        <v>328</v>
      </c>
      <c r="C59" s="81" t="s">
        <v>257</v>
      </c>
      <c r="D59" s="81" t="s">
        <v>243</v>
      </c>
      <c r="E59" s="114">
        <v>2935</v>
      </c>
      <c r="F59" s="114">
        <v>38</v>
      </c>
    </row>
    <row r="60" spans="2:6" ht="16.5" x14ac:dyDescent="0.5">
      <c r="B60" s="115" t="s">
        <v>329</v>
      </c>
      <c r="C60" s="81" t="s">
        <v>257</v>
      </c>
      <c r="D60" s="81" t="s">
        <v>242</v>
      </c>
      <c r="E60" s="114">
        <v>2968</v>
      </c>
      <c r="F60" s="114">
        <v>51</v>
      </c>
    </row>
    <row r="61" spans="2:6" ht="16.5" x14ac:dyDescent="0.5">
      <c r="B61" s="115" t="s">
        <v>330</v>
      </c>
      <c r="C61" s="81" t="s">
        <v>257</v>
      </c>
      <c r="D61" s="81" t="s">
        <v>243</v>
      </c>
      <c r="E61" s="114">
        <v>2878</v>
      </c>
      <c r="F61" s="114">
        <v>49</v>
      </c>
    </row>
    <row r="62" spans="2:6" ht="16.5" x14ac:dyDescent="0.5">
      <c r="B62" s="115" t="s">
        <v>331</v>
      </c>
      <c r="C62" s="81" t="s">
        <v>257</v>
      </c>
      <c r="D62" s="81" t="s">
        <v>242</v>
      </c>
      <c r="E62" s="114">
        <v>2508</v>
      </c>
      <c r="F62" s="114">
        <v>43</v>
      </c>
    </row>
    <row r="63" spans="2:6" ht="16.5" x14ac:dyDescent="0.5">
      <c r="B63" s="115" t="s">
        <v>323</v>
      </c>
      <c r="C63" s="81" t="s">
        <v>258</v>
      </c>
      <c r="D63" s="81" t="s">
        <v>243</v>
      </c>
      <c r="E63" s="114">
        <v>2319</v>
      </c>
      <c r="F63" s="114">
        <v>39</v>
      </c>
    </row>
    <row r="64" spans="2:6" ht="16.5" x14ac:dyDescent="0.5">
      <c r="B64" s="115" t="s">
        <v>324</v>
      </c>
      <c r="C64" s="81" t="s">
        <v>258</v>
      </c>
      <c r="D64" s="81" t="s">
        <v>242</v>
      </c>
      <c r="E64" s="114">
        <v>3181</v>
      </c>
      <c r="F64" s="114">
        <v>54</v>
      </c>
    </row>
    <row r="65" spans="2:6" ht="16.5" x14ac:dyDescent="0.5">
      <c r="B65" s="115" t="s">
        <v>325</v>
      </c>
      <c r="C65" s="81" t="s">
        <v>258</v>
      </c>
      <c r="D65" s="81" t="s">
        <v>243</v>
      </c>
      <c r="E65" s="114">
        <v>3199</v>
      </c>
      <c r="F65" s="114">
        <v>53</v>
      </c>
    </row>
    <row r="66" spans="2:6" ht="16.5" x14ac:dyDescent="0.5">
      <c r="B66" s="115" t="s">
        <v>326</v>
      </c>
      <c r="C66" s="81" t="s">
        <v>258</v>
      </c>
      <c r="D66" s="81" t="s">
        <v>242</v>
      </c>
      <c r="E66" s="114">
        <v>3192</v>
      </c>
      <c r="F66" s="114">
        <v>55</v>
      </c>
    </row>
    <row r="67" spans="2:6" ht="16.5" x14ac:dyDescent="0.5">
      <c r="B67" s="115" t="s">
        <v>327</v>
      </c>
      <c r="C67" s="81" t="s">
        <v>258</v>
      </c>
      <c r="D67" s="81" t="s">
        <v>243</v>
      </c>
      <c r="E67" s="114">
        <v>3190</v>
      </c>
      <c r="F67" s="114">
        <v>53</v>
      </c>
    </row>
    <row r="68" spans="2:6" ht="16.5" x14ac:dyDescent="0.5">
      <c r="B68" s="115" t="s">
        <v>319</v>
      </c>
      <c r="C68" s="81" t="s">
        <v>259</v>
      </c>
      <c r="D68" s="81" t="s">
        <v>243</v>
      </c>
      <c r="E68" s="114">
        <v>3127.8</v>
      </c>
      <c r="F68" s="114">
        <v>54</v>
      </c>
    </row>
    <row r="69" spans="2:6" ht="16.5" x14ac:dyDescent="0.5">
      <c r="B69" s="115" t="s">
        <v>320</v>
      </c>
      <c r="C69" s="81" t="s">
        <v>259</v>
      </c>
      <c r="D69" s="81" t="s">
        <v>242</v>
      </c>
      <c r="E69" s="114">
        <v>3100.8</v>
      </c>
      <c r="F69" s="114">
        <v>54</v>
      </c>
    </row>
    <row r="70" spans="2:6" ht="16.5" x14ac:dyDescent="0.5">
      <c r="B70" s="115" t="s">
        <v>321</v>
      </c>
      <c r="C70" s="81" t="s">
        <v>259</v>
      </c>
      <c r="D70" s="81" t="s">
        <v>243</v>
      </c>
      <c r="E70" s="114">
        <v>1969.4</v>
      </c>
      <c r="F70" s="114">
        <v>34</v>
      </c>
    </row>
    <row r="71" spans="2:6" ht="16.5" x14ac:dyDescent="0.5">
      <c r="B71" s="115" t="s">
        <v>322</v>
      </c>
      <c r="C71" s="81" t="s">
        <v>259</v>
      </c>
      <c r="D71" s="81" t="s">
        <v>242</v>
      </c>
      <c r="E71" s="114">
        <v>3100.8</v>
      </c>
      <c r="F71" s="114">
        <v>54</v>
      </c>
    </row>
    <row r="72" spans="2:6" ht="16.5" x14ac:dyDescent="0.5">
      <c r="B72" s="115" t="s">
        <v>315</v>
      </c>
      <c r="C72" s="81" t="s">
        <v>260</v>
      </c>
      <c r="D72" s="81" t="s">
        <v>243</v>
      </c>
      <c r="E72" s="114">
        <v>2722</v>
      </c>
      <c r="F72" s="114">
        <v>47</v>
      </c>
    </row>
    <row r="73" spans="2:6" ht="16.5" x14ac:dyDescent="0.5">
      <c r="B73" s="115" t="s">
        <v>316</v>
      </c>
      <c r="C73" s="81" t="s">
        <v>260</v>
      </c>
      <c r="D73" s="81" t="s">
        <v>242</v>
      </c>
      <c r="E73" s="114">
        <v>2813</v>
      </c>
      <c r="F73" s="114">
        <v>49</v>
      </c>
    </row>
    <row r="74" spans="2:6" ht="16.5" x14ac:dyDescent="0.5">
      <c r="B74" s="115" t="s">
        <v>317</v>
      </c>
      <c r="C74" s="81" t="s">
        <v>260</v>
      </c>
      <c r="D74" s="81" t="s">
        <v>243</v>
      </c>
      <c r="E74" s="114">
        <v>2490</v>
      </c>
      <c r="F74" s="114">
        <v>43</v>
      </c>
    </row>
    <row r="75" spans="2:6" ht="16.5" x14ac:dyDescent="0.5">
      <c r="B75" s="115" t="s">
        <v>318</v>
      </c>
      <c r="C75" s="81" t="s">
        <v>260</v>
      </c>
      <c r="D75" s="81" t="s">
        <v>242</v>
      </c>
      <c r="E75" s="114">
        <v>2526</v>
      </c>
      <c r="F75" s="114">
        <v>44</v>
      </c>
    </row>
    <row r="76" spans="2:6" x14ac:dyDescent="0.5">
      <c r="B76" s="115">
        <v>2007</v>
      </c>
      <c r="C76" s="81" t="s">
        <v>261</v>
      </c>
      <c r="D76" s="81" t="s">
        <v>243</v>
      </c>
      <c r="E76" s="114">
        <v>2026</v>
      </c>
      <c r="F76" s="114">
        <v>35</v>
      </c>
    </row>
    <row r="77" spans="2:6" x14ac:dyDescent="0.5">
      <c r="B77" s="115">
        <v>2008</v>
      </c>
      <c r="C77" s="81" t="s">
        <v>261</v>
      </c>
      <c r="D77" s="81" t="s">
        <v>242</v>
      </c>
      <c r="E77" s="114">
        <v>1893</v>
      </c>
      <c r="F77" s="114">
        <v>33</v>
      </c>
    </row>
    <row r="78" spans="2:6" x14ac:dyDescent="0.5">
      <c r="B78" s="115">
        <v>2009</v>
      </c>
      <c r="C78" s="81" t="s">
        <v>261</v>
      </c>
      <c r="D78" s="81" t="s">
        <v>243</v>
      </c>
      <c r="E78" s="114">
        <v>1968</v>
      </c>
      <c r="F78" s="114">
        <v>34</v>
      </c>
    </row>
    <row r="79" spans="2:6" x14ac:dyDescent="0.5">
      <c r="B79" s="115">
        <v>2010</v>
      </c>
      <c r="C79" s="81" t="s">
        <v>261</v>
      </c>
      <c r="D79" s="81" t="s">
        <v>242</v>
      </c>
      <c r="E79" s="114">
        <v>2066</v>
      </c>
      <c r="F79" s="114">
        <v>36</v>
      </c>
    </row>
    <row r="80" spans="2:6" ht="16.5" x14ac:dyDescent="0.5">
      <c r="B80" s="115" t="s">
        <v>311</v>
      </c>
      <c r="C80" s="81" t="s">
        <v>262</v>
      </c>
      <c r="D80" s="81" t="s">
        <v>243</v>
      </c>
      <c r="E80" s="114">
        <v>3012</v>
      </c>
      <c r="F80" s="114">
        <v>52</v>
      </c>
    </row>
    <row r="81" spans="2:6" ht="16.5" x14ac:dyDescent="0.5">
      <c r="B81" s="115" t="s">
        <v>312</v>
      </c>
      <c r="C81" s="81" t="s">
        <v>262</v>
      </c>
      <c r="D81" s="81" t="s">
        <v>242</v>
      </c>
      <c r="E81" s="114">
        <v>2986</v>
      </c>
      <c r="F81" s="114">
        <v>52</v>
      </c>
    </row>
    <row r="82" spans="2:6" ht="16.5" x14ac:dyDescent="0.5">
      <c r="B82" s="115" t="s">
        <v>313</v>
      </c>
      <c r="C82" s="81" t="s">
        <v>262</v>
      </c>
      <c r="D82" s="81" t="s">
        <v>243</v>
      </c>
      <c r="E82" s="114">
        <v>2780</v>
      </c>
      <c r="F82" s="114">
        <v>48</v>
      </c>
    </row>
    <row r="83" spans="2:6" ht="16.5" x14ac:dyDescent="0.5">
      <c r="B83" s="115" t="s">
        <v>314</v>
      </c>
      <c r="C83" s="81" t="s">
        <v>262</v>
      </c>
      <c r="D83" s="81" t="s">
        <v>242</v>
      </c>
      <c r="E83" s="114">
        <v>2756</v>
      </c>
      <c r="F83" s="114">
        <v>48</v>
      </c>
    </row>
    <row r="84" spans="2:6" x14ac:dyDescent="0.5">
      <c r="B84" s="115">
        <v>2942</v>
      </c>
      <c r="C84" s="81" t="s">
        <v>263</v>
      </c>
      <c r="D84" s="81" t="s">
        <v>243</v>
      </c>
      <c r="E84" s="114">
        <v>2489.8000000000002</v>
      </c>
      <c r="F84" s="114">
        <v>43</v>
      </c>
    </row>
    <row r="85" spans="2:6" x14ac:dyDescent="0.5">
      <c r="B85" s="115">
        <v>2943</v>
      </c>
      <c r="C85" s="81" t="s">
        <v>263</v>
      </c>
      <c r="D85" s="81" t="s">
        <v>242</v>
      </c>
      <c r="E85" s="114">
        <v>2698.3</v>
      </c>
      <c r="F85" s="114">
        <v>47</v>
      </c>
    </row>
    <row r="86" spans="2:6" x14ac:dyDescent="0.5">
      <c r="B86" s="115">
        <v>2944</v>
      </c>
      <c r="C86" s="81" t="s">
        <v>263</v>
      </c>
      <c r="D86" s="81" t="s">
        <v>243</v>
      </c>
      <c r="E86" s="114">
        <v>2663.8</v>
      </c>
      <c r="F86" s="114">
        <v>46</v>
      </c>
    </row>
    <row r="87" spans="2:6" x14ac:dyDescent="0.5">
      <c r="B87" s="115">
        <v>2251</v>
      </c>
      <c r="C87" s="81" t="s">
        <v>264</v>
      </c>
      <c r="D87" s="81" t="s">
        <v>243</v>
      </c>
      <c r="E87" s="114">
        <v>2931</v>
      </c>
      <c r="F87" s="114">
        <v>51</v>
      </c>
    </row>
    <row r="88" spans="2:6" x14ac:dyDescent="0.5">
      <c r="B88" s="115">
        <v>2252</v>
      </c>
      <c r="C88" s="81" t="s">
        <v>264</v>
      </c>
      <c r="D88" s="81" t="s">
        <v>242</v>
      </c>
      <c r="E88" s="114">
        <v>2920</v>
      </c>
      <c r="F88" s="114">
        <v>51</v>
      </c>
    </row>
    <row r="89" spans="2:6" x14ac:dyDescent="0.5">
      <c r="B89" s="115">
        <v>2253</v>
      </c>
      <c r="C89" s="81" t="s">
        <v>264</v>
      </c>
      <c r="D89" s="81" t="s">
        <v>243</v>
      </c>
      <c r="E89" s="114">
        <v>2884</v>
      </c>
      <c r="F89" s="114">
        <v>51</v>
      </c>
    </row>
    <row r="90" spans="2:6" x14ac:dyDescent="0.5">
      <c r="B90" s="115">
        <v>2254</v>
      </c>
      <c r="C90" s="81" t="s">
        <v>264</v>
      </c>
      <c r="D90" s="81" t="s">
        <v>242</v>
      </c>
      <c r="E90" s="114">
        <v>2889</v>
      </c>
      <c r="F90" s="114">
        <v>51</v>
      </c>
    </row>
    <row r="91" spans="2:6" x14ac:dyDescent="0.5">
      <c r="B91" s="115">
        <v>2801</v>
      </c>
      <c r="C91" s="81" t="s">
        <v>265</v>
      </c>
      <c r="D91" s="81" t="s">
        <v>242</v>
      </c>
      <c r="E91" s="114">
        <v>1112</v>
      </c>
      <c r="F91" s="114">
        <v>24</v>
      </c>
    </row>
    <row r="92" spans="2:6" x14ac:dyDescent="0.5">
      <c r="B92" s="115">
        <v>2802</v>
      </c>
      <c r="C92" s="81" t="s">
        <v>265</v>
      </c>
      <c r="D92" s="81" t="s">
        <v>243</v>
      </c>
      <c r="E92" s="114">
        <v>3243</v>
      </c>
      <c r="F92" s="114">
        <v>56</v>
      </c>
    </row>
    <row r="93" spans="2:6" x14ac:dyDescent="0.5">
      <c r="B93" s="115">
        <v>2804</v>
      </c>
      <c r="C93" s="81" t="s">
        <v>265</v>
      </c>
      <c r="D93" s="81" t="s">
        <v>243</v>
      </c>
      <c r="E93" s="114">
        <v>3244</v>
      </c>
      <c r="F93" s="114">
        <v>56</v>
      </c>
    </row>
    <row r="94" spans="2:6" x14ac:dyDescent="0.5">
      <c r="B94" s="115">
        <v>2051</v>
      </c>
      <c r="C94" s="81" t="s">
        <v>266</v>
      </c>
      <c r="D94" s="81" t="s">
        <v>242</v>
      </c>
      <c r="E94" s="114">
        <v>2640.8</v>
      </c>
      <c r="F94" s="114">
        <v>46</v>
      </c>
    </row>
    <row r="95" spans="2:6" x14ac:dyDescent="0.5">
      <c r="B95" s="115">
        <v>2052</v>
      </c>
      <c r="C95" s="81" t="s">
        <v>266</v>
      </c>
      <c r="D95" s="81" t="s">
        <v>243</v>
      </c>
      <c r="E95" s="114">
        <v>2605.8000000000002</v>
      </c>
      <c r="F95" s="114">
        <v>45</v>
      </c>
    </row>
    <row r="96" spans="2:6" x14ac:dyDescent="0.5">
      <c r="B96" s="115">
        <v>2053</v>
      </c>
      <c r="C96" s="81" t="s">
        <v>266</v>
      </c>
      <c r="D96" s="81" t="s">
        <v>247</v>
      </c>
      <c r="E96" s="114">
        <v>2640.8</v>
      </c>
      <c r="F96" s="114">
        <v>46</v>
      </c>
    </row>
    <row r="97" spans="2:6" x14ac:dyDescent="0.5">
      <c r="B97" s="115">
        <v>2054</v>
      </c>
      <c r="C97" s="81" t="s">
        <v>266</v>
      </c>
      <c r="D97" s="81" t="s">
        <v>243</v>
      </c>
      <c r="E97" s="114">
        <v>2663.8</v>
      </c>
      <c r="F97" s="114">
        <v>46</v>
      </c>
    </row>
    <row r="98" spans="2:6" x14ac:dyDescent="0.5">
      <c r="B98" s="115">
        <v>2055</v>
      </c>
      <c r="C98" s="81" t="s">
        <v>266</v>
      </c>
      <c r="D98" s="81" t="s">
        <v>247</v>
      </c>
      <c r="E98" s="114">
        <v>2698.3</v>
      </c>
      <c r="F98" s="114">
        <v>47</v>
      </c>
    </row>
    <row r="99" spans="2:6" x14ac:dyDescent="0.5">
      <c r="B99" s="115">
        <v>2531</v>
      </c>
      <c r="C99" s="81" t="s">
        <v>267</v>
      </c>
      <c r="D99" s="81" t="s">
        <v>243</v>
      </c>
      <c r="E99" s="114">
        <v>570.79999999999995</v>
      </c>
      <c r="F99" s="114">
        <v>10</v>
      </c>
    </row>
    <row r="100" spans="2:6" x14ac:dyDescent="0.5">
      <c r="B100" s="115">
        <v>2532</v>
      </c>
      <c r="C100" s="81" t="s">
        <v>267</v>
      </c>
      <c r="D100" s="81" t="s">
        <v>242</v>
      </c>
      <c r="E100" s="114">
        <v>2928.3</v>
      </c>
      <c r="F100" s="114">
        <v>51</v>
      </c>
    </row>
    <row r="101" spans="2:6" x14ac:dyDescent="0.5">
      <c r="B101" s="115">
        <v>2533</v>
      </c>
      <c r="C101" s="81" t="s">
        <v>267</v>
      </c>
      <c r="D101" s="81" t="s">
        <v>243</v>
      </c>
      <c r="E101" s="114">
        <v>2663.8</v>
      </c>
      <c r="F101" s="114">
        <v>46</v>
      </c>
    </row>
    <row r="102" spans="2:6" x14ac:dyDescent="0.5">
      <c r="B102" s="115">
        <v>2881</v>
      </c>
      <c r="C102" s="81" t="s">
        <v>478</v>
      </c>
      <c r="D102" s="81" t="s">
        <v>243</v>
      </c>
      <c r="E102" s="114">
        <v>2838</v>
      </c>
      <c r="F102" s="114">
        <v>49</v>
      </c>
    </row>
    <row r="103" spans="2:6" x14ac:dyDescent="0.5">
      <c r="B103" s="115">
        <v>2282</v>
      </c>
      <c r="C103" s="81" t="s">
        <v>478</v>
      </c>
      <c r="D103" s="81" t="s">
        <v>242</v>
      </c>
      <c r="E103" s="114">
        <v>2813</v>
      </c>
      <c r="F103" s="114">
        <v>49</v>
      </c>
    </row>
    <row r="104" spans="2:6" x14ac:dyDescent="0.5">
      <c r="B104" s="115">
        <v>2283</v>
      </c>
      <c r="C104" s="81" t="s">
        <v>478</v>
      </c>
      <c r="D104" s="81" t="s">
        <v>243</v>
      </c>
      <c r="E104" s="114">
        <v>2838</v>
      </c>
      <c r="F104" s="114">
        <v>49</v>
      </c>
    </row>
    <row r="105" spans="2:6" x14ac:dyDescent="0.5">
      <c r="B105" s="115">
        <v>2284</v>
      </c>
      <c r="C105" s="81" t="s">
        <v>478</v>
      </c>
      <c r="D105" s="81" t="s">
        <v>242</v>
      </c>
      <c r="E105" s="114">
        <v>2813</v>
      </c>
      <c r="F105" s="114">
        <v>49</v>
      </c>
    </row>
    <row r="106" spans="2:6" x14ac:dyDescent="0.5">
      <c r="B106" s="115">
        <v>2141</v>
      </c>
      <c r="C106" s="81" t="s">
        <v>479</v>
      </c>
      <c r="D106" s="81" t="s">
        <v>242</v>
      </c>
      <c r="E106" s="114">
        <v>3043</v>
      </c>
      <c r="F106" s="114">
        <v>53</v>
      </c>
    </row>
    <row r="107" spans="2:6" x14ac:dyDescent="0.5">
      <c r="B107" s="115">
        <v>2142</v>
      </c>
      <c r="C107" s="81" t="s">
        <v>479</v>
      </c>
      <c r="D107" s="81" t="s">
        <v>243</v>
      </c>
      <c r="E107" s="114">
        <v>3128</v>
      </c>
      <c r="F107" s="114">
        <v>54</v>
      </c>
    </row>
    <row r="108" spans="2:6" x14ac:dyDescent="0.5">
      <c r="B108" s="115">
        <v>2143</v>
      </c>
      <c r="C108" s="81" t="s">
        <v>479</v>
      </c>
      <c r="D108" s="81" t="s">
        <v>242</v>
      </c>
      <c r="E108" s="114">
        <v>3158</v>
      </c>
      <c r="F108" s="114">
        <v>55</v>
      </c>
    </row>
    <row r="109" spans="2:6" x14ac:dyDescent="0.5">
      <c r="B109" s="115">
        <v>2144</v>
      </c>
      <c r="C109" s="81" t="s">
        <v>479</v>
      </c>
      <c r="D109" s="81" t="s">
        <v>243</v>
      </c>
      <c r="E109" s="114">
        <v>3186</v>
      </c>
      <c r="F109" s="114">
        <v>55</v>
      </c>
    </row>
    <row r="110" spans="2:6" x14ac:dyDescent="0.5">
      <c r="B110" s="115">
        <v>2831</v>
      </c>
      <c r="C110" s="81" t="s">
        <v>494</v>
      </c>
      <c r="D110" s="81" t="s">
        <v>243</v>
      </c>
      <c r="E110" s="114">
        <v>3546</v>
      </c>
      <c r="F110" s="114">
        <v>61</v>
      </c>
    </row>
    <row r="111" spans="2:6" x14ac:dyDescent="0.5">
      <c r="B111" s="115">
        <v>2832</v>
      </c>
      <c r="C111" s="81" t="s">
        <v>494</v>
      </c>
      <c r="D111" s="81" t="s">
        <v>243</v>
      </c>
      <c r="E111" s="114">
        <v>2901</v>
      </c>
      <c r="F111" s="114">
        <v>50</v>
      </c>
    </row>
    <row r="112" spans="2:6" x14ac:dyDescent="0.5">
      <c r="B112" s="115">
        <v>2833</v>
      </c>
      <c r="C112" s="81" t="s">
        <v>494</v>
      </c>
      <c r="D112" s="81" t="s">
        <v>243</v>
      </c>
      <c r="E112" s="114">
        <v>3516</v>
      </c>
      <c r="F112" s="114">
        <v>59</v>
      </c>
    </row>
    <row r="113" spans="2:6" x14ac:dyDescent="0.5">
      <c r="B113" s="115">
        <v>2834</v>
      </c>
      <c r="C113" s="81" t="s">
        <v>494</v>
      </c>
      <c r="D113" s="81" t="s">
        <v>243</v>
      </c>
      <c r="E113" s="114">
        <v>3124</v>
      </c>
      <c r="F113" s="114">
        <v>53</v>
      </c>
    </row>
    <row r="114" spans="2:6" x14ac:dyDescent="0.5">
      <c r="B114" s="115">
        <v>2835</v>
      </c>
      <c r="C114" s="81" t="s">
        <v>494</v>
      </c>
      <c r="D114" s="81" t="s">
        <v>243</v>
      </c>
      <c r="E114" s="114">
        <v>3154</v>
      </c>
      <c r="F114" s="114">
        <v>55</v>
      </c>
    </row>
    <row r="115" spans="2:6" x14ac:dyDescent="0.5">
      <c r="B115" s="115">
        <v>2231</v>
      </c>
      <c r="C115" s="81" t="s">
        <v>495</v>
      </c>
      <c r="D115" s="81" t="s">
        <v>243</v>
      </c>
      <c r="E115" s="114">
        <v>3128</v>
      </c>
      <c r="F115" s="114">
        <v>54</v>
      </c>
    </row>
    <row r="116" spans="2:6" x14ac:dyDescent="0.5">
      <c r="B116" s="115">
        <v>2232</v>
      </c>
      <c r="C116" s="81" t="s">
        <v>495</v>
      </c>
      <c r="D116" s="81" t="s">
        <v>242</v>
      </c>
      <c r="E116" s="114">
        <v>2824</v>
      </c>
      <c r="F116" s="114">
        <v>49</v>
      </c>
    </row>
    <row r="117" spans="2:6" x14ac:dyDescent="0.5">
      <c r="B117" s="115">
        <v>2233</v>
      </c>
      <c r="C117" s="81" t="s">
        <v>495</v>
      </c>
      <c r="D117" s="81" t="s">
        <v>243</v>
      </c>
      <c r="E117" s="114">
        <v>3128</v>
      </c>
      <c r="F117" s="114">
        <v>54</v>
      </c>
    </row>
    <row r="118" spans="2:6" x14ac:dyDescent="0.5">
      <c r="B118" s="115">
        <v>2234</v>
      </c>
      <c r="C118" s="81" t="s">
        <v>495</v>
      </c>
      <c r="D118" s="81" t="s">
        <v>242</v>
      </c>
      <c r="E118" s="114">
        <v>2813</v>
      </c>
      <c r="F118" s="114">
        <v>49</v>
      </c>
    </row>
    <row r="119" spans="2:6" x14ac:dyDescent="0.5">
      <c r="B119" s="115">
        <v>21021</v>
      </c>
      <c r="C119" s="81" t="s">
        <v>501</v>
      </c>
      <c r="D119" s="81" t="s">
        <v>243</v>
      </c>
      <c r="E119" s="114">
        <v>3417</v>
      </c>
      <c r="F119" s="114">
        <v>59</v>
      </c>
    </row>
    <row r="120" spans="2:6" x14ac:dyDescent="0.5">
      <c r="B120" s="115">
        <v>21022</v>
      </c>
      <c r="C120" s="81" t="s">
        <v>501</v>
      </c>
      <c r="D120" s="81" t="s">
        <v>242</v>
      </c>
      <c r="E120" s="114">
        <v>3388</v>
      </c>
      <c r="F120" s="114">
        <v>59</v>
      </c>
    </row>
    <row r="121" spans="2:6" x14ac:dyDescent="0.5">
      <c r="B121" s="115">
        <v>21023</v>
      </c>
      <c r="C121" s="81" t="s">
        <v>501</v>
      </c>
      <c r="D121" s="81" t="s">
        <v>243</v>
      </c>
      <c r="E121" s="114">
        <v>2837</v>
      </c>
      <c r="F121" s="114">
        <v>49</v>
      </c>
    </row>
    <row r="122" spans="2:6" x14ac:dyDescent="0.5">
      <c r="B122" s="115">
        <v>2652</v>
      </c>
      <c r="C122" s="81" t="s">
        <v>502</v>
      </c>
      <c r="D122" s="81" t="s">
        <v>243</v>
      </c>
      <c r="E122" s="114">
        <v>584</v>
      </c>
      <c r="F122" s="114">
        <v>7</v>
      </c>
    </row>
    <row r="123" spans="2:6" x14ac:dyDescent="0.5">
      <c r="B123" s="115">
        <v>2653</v>
      </c>
      <c r="C123" s="81" t="s">
        <v>502</v>
      </c>
      <c r="D123" s="81" t="s">
        <v>242</v>
      </c>
      <c r="E123" s="114">
        <v>2376</v>
      </c>
      <c r="F123" s="114">
        <v>39</v>
      </c>
    </row>
    <row r="124" spans="2:6" x14ac:dyDescent="0.5">
      <c r="B124" s="115">
        <v>2654</v>
      </c>
      <c r="C124" s="81" t="s">
        <v>502</v>
      </c>
      <c r="D124" s="81" t="s">
        <v>243</v>
      </c>
      <c r="E124" s="114">
        <v>2856</v>
      </c>
      <c r="F124" s="114">
        <v>48</v>
      </c>
    </row>
    <row r="126" spans="2:6" x14ac:dyDescent="0.5">
      <c r="B126" s="175" t="s">
        <v>308</v>
      </c>
    </row>
    <row r="127" spans="2:6" x14ac:dyDescent="0.5">
      <c r="B127" s="175" t="s">
        <v>309</v>
      </c>
    </row>
    <row r="128" spans="2:6" x14ac:dyDescent="0.5">
      <c r="B128" s="175" t="s">
        <v>310</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dimension ref="A1:AH86"/>
  <sheetViews>
    <sheetView showGridLines="0" zoomScale="73" zoomScaleNormal="110" workbookViewId="0"/>
  </sheetViews>
  <sheetFormatPr defaultColWidth="18.81640625" defaultRowHeight="12.75" customHeight="1" x14ac:dyDescent="0.45"/>
  <cols>
    <col min="1" max="1" width="2.81640625" style="3" customWidth="1"/>
    <col min="2" max="2" width="33" style="3" customWidth="1"/>
    <col min="3" max="3" width="16.08984375" style="3" customWidth="1"/>
    <col min="4" max="4" width="18" style="3" bestFit="1" customWidth="1"/>
    <col min="5" max="8" width="16.08984375" style="3" customWidth="1"/>
    <col min="9"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4"/>
    </row>
    <row r="3" spans="1:34" ht="12.75" customHeight="1" x14ac:dyDescent="0.45">
      <c r="AD3" s="85"/>
    </row>
    <row r="4" spans="1:34" ht="12.75" customHeight="1" x14ac:dyDescent="0.45">
      <c r="AD4" s="86"/>
    </row>
    <row r="5" spans="1:34" s="55" customFormat="1" ht="17.5" x14ac:dyDescent="0.5">
      <c r="A5" s="3"/>
      <c r="B5" s="17"/>
      <c r="G5" s="56"/>
      <c r="H5" s="56"/>
      <c r="I5" s="56"/>
      <c r="J5" s="56"/>
      <c r="K5" s="56"/>
      <c r="L5" s="56"/>
      <c r="N5" s="9"/>
      <c r="O5" s="9"/>
      <c r="P5" s="9"/>
      <c r="Q5" s="57"/>
      <c r="R5" s="9"/>
      <c r="S5" s="9"/>
      <c r="T5" s="9"/>
      <c r="U5" s="9"/>
      <c r="V5" s="57"/>
      <c r="W5" s="9"/>
      <c r="X5" s="9"/>
      <c r="Y5" s="9"/>
      <c r="Z5" s="9"/>
      <c r="AA5" s="57"/>
      <c r="AB5" s="9"/>
    </row>
    <row r="6" spans="1:34" s="55" customFormat="1" ht="15.5" thickBot="1" x14ac:dyDescent="0.55000000000000004">
      <c r="A6" s="3"/>
      <c r="B6" s="125" t="s">
        <v>392</v>
      </c>
      <c r="C6" s="125" t="s">
        <v>393</v>
      </c>
      <c r="D6" s="138" t="s">
        <v>394</v>
      </c>
      <c r="E6" s="125" t="s">
        <v>395</v>
      </c>
      <c r="F6" s="125" t="s">
        <v>396</v>
      </c>
      <c r="G6" s="125" t="s">
        <v>397</v>
      </c>
      <c r="H6" s="125" t="s">
        <v>398</v>
      </c>
      <c r="AC6" s="3"/>
      <c r="AE6" s="3"/>
      <c r="AF6" s="3"/>
      <c r="AG6" s="3"/>
      <c r="AH6" s="3"/>
    </row>
    <row r="7" spans="1:34" s="58" customFormat="1" ht="18" customHeight="1" x14ac:dyDescent="0.5">
      <c r="A7" s="4"/>
      <c r="B7" s="90" t="s">
        <v>464</v>
      </c>
      <c r="C7" s="136" t="s">
        <v>138</v>
      </c>
      <c r="D7" s="136" t="s">
        <v>399</v>
      </c>
      <c r="E7" s="136">
        <v>2026</v>
      </c>
      <c r="F7" s="136" t="s">
        <v>194</v>
      </c>
      <c r="G7" s="136" t="s">
        <v>400</v>
      </c>
      <c r="H7" s="136" t="s">
        <v>401</v>
      </c>
      <c r="I7" s="55"/>
      <c r="J7" s="55"/>
      <c r="K7" s="55"/>
      <c r="L7" s="55"/>
      <c r="M7" s="55"/>
      <c r="N7" s="55"/>
      <c r="O7" s="55"/>
      <c r="P7" s="55"/>
      <c r="Q7" s="55"/>
      <c r="R7" s="55"/>
      <c r="S7" s="55"/>
      <c r="T7" s="55"/>
      <c r="U7" s="55"/>
      <c r="V7" s="55"/>
      <c r="W7" s="55"/>
      <c r="X7" s="55"/>
      <c r="Y7" s="55"/>
      <c r="Z7" s="55"/>
      <c r="AA7" s="55"/>
      <c r="AB7" s="55"/>
      <c r="AC7" s="3"/>
      <c r="AE7" s="3"/>
      <c r="AF7" s="3"/>
      <c r="AG7" s="3"/>
      <c r="AH7" s="3"/>
    </row>
    <row r="8" spans="1:34" s="55" customFormat="1" ht="13.25" customHeight="1" x14ac:dyDescent="0.5">
      <c r="A8" s="3"/>
      <c r="B8" s="90" t="s">
        <v>465</v>
      </c>
      <c r="C8" s="136" t="s">
        <v>138</v>
      </c>
      <c r="D8" s="136" t="s">
        <v>399</v>
      </c>
      <c r="E8" s="136">
        <v>2036</v>
      </c>
      <c r="F8" s="136" t="s">
        <v>194</v>
      </c>
      <c r="G8" s="136" t="s">
        <v>400</v>
      </c>
      <c r="H8" s="136" t="s">
        <v>401</v>
      </c>
      <c r="AC8" s="69"/>
      <c r="AE8" s="3"/>
      <c r="AF8" s="3"/>
      <c r="AG8" s="3"/>
      <c r="AH8" s="3"/>
    </row>
    <row r="9" spans="1:34" s="55" customFormat="1" ht="13.25" customHeight="1" x14ac:dyDescent="0.5">
      <c r="A9" s="3"/>
      <c r="B9" s="90" t="s">
        <v>305</v>
      </c>
      <c r="C9" s="139">
        <v>1</v>
      </c>
      <c r="D9" s="136" t="s">
        <v>402</v>
      </c>
      <c r="E9" s="136">
        <v>2053</v>
      </c>
      <c r="F9" s="136" t="s">
        <v>403</v>
      </c>
      <c r="G9" s="136" t="s">
        <v>400</v>
      </c>
      <c r="H9" s="136" t="s">
        <v>401</v>
      </c>
      <c r="AC9" s="3"/>
      <c r="AD9" s="58"/>
      <c r="AE9" s="3"/>
      <c r="AF9" s="3"/>
      <c r="AG9" s="3"/>
      <c r="AH9" s="3"/>
    </row>
    <row r="10" spans="1:34" s="55" customFormat="1" ht="12.75" customHeight="1" x14ac:dyDescent="0.5">
      <c r="A10" s="3"/>
      <c r="B10" s="90" t="s">
        <v>307</v>
      </c>
      <c r="C10" s="139">
        <v>1</v>
      </c>
      <c r="D10" s="136" t="s">
        <v>402</v>
      </c>
      <c r="E10" s="136">
        <v>2053</v>
      </c>
      <c r="F10" s="136" t="s">
        <v>403</v>
      </c>
      <c r="G10" s="136" t="s">
        <v>400</v>
      </c>
      <c r="H10" s="136" t="s">
        <v>401</v>
      </c>
      <c r="AC10" s="3"/>
      <c r="AE10" s="3"/>
      <c r="AF10" s="3"/>
      <c r="AG10" s="3"/>
      <c r="AH10" s="3"/>
    </row>
    <row r="11" spans="1:34" s="55" customFormat="1" ht="13.25" customHeight="1" x14ac:dyDescent="0.5">
      <c r="A11" s="3"/>
      <c r="B11" s="140" t="s">
        <v>466</v>
      </c>
      <c r="C11" s="137" t="s">
        <v>138</v>
      </c>
      <c r="D11" s="137" t="s">
        <v>399</v>
      </c>
      <c r="E11" s="137">
        <v>2034</v>
      </c>
      <c r="F11" s="137" t="s">
        <v>194</v>
      </c>
      <c r="G11" s="137" t="s">
        <v>400</v>
      </c>
      <c r="H11" s="137" t="s">
        <v>401</v>
      </c>
      <c r="AC11" s="3"/>
      <c r="AE11" s="3"/>
      <c r="AF11" s="3"/>
      <c r="AG11" s="3"/>
      <c r="AH11" s="3"/>
    </row>
    <row r="12" spans="1:34" s="55" customFormat="1" ht="13.25" customHeight="1" x14ac:dyDescent="0.5">
      <c r="A12" s="3"/>
      <c r="B12" s="140" t="s">
        <v>467</v>
      </c>
      <c r="C12" s="137" t="s">
        <v>138</v>
      </c>
      <c r="D12" s="137" t="s">
        <v>399</v>
      </c>
      <c r="E12" s="137">
        <v>2040</v>
      </c>
      <c r="F12" s="137" t="s">
        <v>194</v>
      </c>
      <c r="G12" s="137" t="s">
        <v>400</v>
      </c>
      <c r="H12" s="137" t="s">
        <v>401</v>
      </c>
      <c r="AC12" s="3"/>
      <c r="AE12" s="3"/>
      <c r="AF12" s="3"/>
      <c r="AG12" s="3"/>
      <c r="AH12" s="3"/>
    </row>
    <row r="13" spans="1:34" s="55" customFormat="1" ht="13.25" customHeight="1" x14ac:dyDescent="0.5">
      <c r="A13" s="3"/>
      <c r="B13" s="90" t="s">
        <v>468</v>
      </c>
      <c r="C13" s="136" t="s">
        <v>138</v>
      </c>
      <c r="D13" s="136" t="s">
        <v>399</v>
      </c>
      <c r="E13" s="136">
        <v>2036</v>
      </c>
      <c r="F13" s="136" t="s">
        <v>194</v>
      </c>
      <c r="G13" s="136" t="s">
        <v>400</v>
      </c>
      <c r="H13" s="136" t="s">
        <v>401</v>
      </c>
      <c r="AC13" s="3"/>
      <c r="AE13" s="3"/>
      <c r="AF13" s="3"/>
      <c r="AG13" s="3"/>
      <c r="AH13" s="3"/>
    </row>
    <row r="14" spans="1:34" s="55" customFormat="1" ht="13.25" customHeight="1" x14ac:dyDescent="0.5">
      <c r="A14" s="3"/>
      <c r="B14" s="90" t="s">
        <v>469</v>
      </c>
      <c r="C14" s="136" t="s">
        <v>138</v>
      </c>
      <c r="D14" s="136" t="s">
        <v>399</v>
      </c>
      <c r="E14" s="136">
        <v>2035</v>
      </c>
      <c r="F14" s="136" t="s">
        <v>194</v>
      </c>
      <c r="G14" s="136" t="s">
        <v>400</v>
      </c>
      <c r="H14" s="136" t="s">
        <v>401</v>
      </c>
      <c r="AC14" s="3"/>
      <c r="AE14" s="3"/>
      <c r="AF14" s="3"/>
      <c r="AG14" s="3"/>
      <c r="AH14" s="3"/>
    </row>
    <row r="15" spans="1:34" s="55" customFormat="1" ht="13.25" customHeight="1" x14ac:dyDescent="0.5">
      <c r="A15" s="3"/>
      <c r="B15" s="90" t="s">
        <v>108</v>
      </c>
      <c r="C15" s="180">
        <v>0.84599999999999997</v>
      </c>
      <c r="D15" s="136" t="s">
        <v>402</v>
      </c>
      <c r="E15" s="136">
        <v>2037</v>
      </c>
      <c r="F15" s="136" t="s">
        <v>194</v>
      </c>
      <c r="G15" s="136" t="s">
        <v>400</v>
      </c>
      <c r="H15" s="136" t="s">
        <v>401</v>
      </c>
      <c r="AC15" s="3"/>
      <c r="AE15" s="3"/>
      <c r="AF15" s="3"/>
      <c r="AG15" s="3"/>
      <c r="AH15" s="3"/>
    </row>
    <row r="16" spans="1:34" s="55" customFormat="1" ht="13.25" customHeight="1" x14ac:dyDescent="0.5">
      <c r="A16" s="3"/>
      <c r="B16" s="90" t="s">
        <v>133</v>
      </c>
      <c r="C16" s="139">
        <v>0.9</v>
      </c>
      <c r="D16" s="136" t="s">
        <v>402</v>
      </c>
      <c r="E16" s="136">
        <v>2054</v>
      </c>
      <c r="F16" s="136" t="s">
        <v>193</v>
      </c>
      <c r="G16" s="136" t="s">
        <v>400</v>
      </c>
      <c r="H16" s="136" t="s">
        <v>401</v>
      </c>
      <c r="AC16" s="3"/>
      <c r="AE16" s="3"/>
      <c r="AF16" s="3"/>
      <c r="AG16" s="3"/>
      <c r="AH16" s="3"/>
    </row>
    <row r="17" spans="1:34" s="55" customFormat="1" ht="13.25" customHeight="1" x14ac:dyDescent="0.5">
      <c r="A17" s="3"/>
      <c r="B17" s="90" t="s">
        <v>272</v>
      </c>
      <c r="C17" s="139">
        <v>1</v>
      </c>
      <c r="D17" s="136" t="s">
        <v>402</v>
      </c>
      <c r="E17" s="136">
        <v>2050</v>
      </c>
      <c r="F17" s="136" t="s">
        <v>193</v>
      </c>
      <c r="G17" s="136" t="s">
        <v>400</v>
      </c>
      <c r="H17" s="136" t="s">
        <v>401</v>
      </c>
      <c r="AC17" s="3"/>
      <c r="AE17" s="3"/>
      <c r="AF17" s="3"/>
      <c r="AG17" s="3"/>
      <c r="AH17" s="3"/>
    </row>
    <row r="18" spans="1:34" s="55" customFormat="1" ht="13.25" customHeight="1" x14ac:dyDescent="0.5">
      <c r="A18" s="3"/>
      <c r="B18" s="90" t="s">
        <v>295</v>
      </c>
      <c r="C18" s="139">
        <v>1</v>
      </c>
      <c r="D18" s="136" t="s">
        <v>402</v>
      </c>
      <c r="E18" s="136">
        <v>2050</v>
      </c>
      <c r="F18" s="136" t="s">
        <v>193</v>
      </c>
      <c r="G18" s="136" t="s">
        <v>400</v>
      </c>
      <c r="H18" s="136" t="s">
        <v>401</v>
      </c>
      <c r="AC18" s="3"/>
      <c r="AE18" s="3"/>
      <c r="AF18" s="3"/>
      <c r="AG18" s="3"/>
      <c r="AH18" s="3"/>
    </row>
    <row r="19" spans="1:34" s="55" customFormat="1" ht="13.25" customHeight="1" x14ac:dyDescent="0.5">
      <c r="A19" s="3"/>
      <c r="B19" s="90" t="s">
        <v>111</v>
      </c>
      <c r="C19" s="141">
        <v>1.4999999999999999E-2</v>
      </c>
      <c r="D19" s="136" t="s">
        <v>399</v>
      </c>
      <c r="E19" s="136" t="s">
        <v>404</v>
      </c>
      <c r="F19" s="136" t="s">
        <v>194</v>
      </c>
      <c r="G19" s="136" t="s">
        <v>405</v>
      </c>
      <c r="H19" s="136" t="s">
        <v>401</v>
      </c>
      <c r="AC19" s="3"/>
      <c r="AE19" s="3"/>
      <c r="AF19" s="3"/>
      <c r="AG19" s="3"/>
      <c r="AH19" s="3"/>
    </row>
    <row r="20" spans="1:34" s="55" customFormat="1" ht="13.25" customHeight="1" x14ac:dyDescent="0.5">
      <c r="A20" s="3"/>
      <c r="B20" s="90" t="s">
        <v>406</v>
      </c>
      <c r="C20" s="139">
        <v>1</v>
      </c>
      <c r="D20" s="136" t="s">
        <v>402</v>
      </c>
      <c r="E20" s="136">
        <v>2047</v>
      </c>
      <c r="F20" s="136" t="s">
        <v>194</v>
      </c>
      <c r="G20" s="136" t="s">
        <v>407</v>
      </c>
      <c r="H20" s="136" t="s">
        <v>408</v>
      </c>
      <c r="AC20" s="3"/>
      <c r="AE20" s="3"/>
      <c r="AF20" s="3"/>
      <c r="AG20" s="3"/>
      <c r="AH20" s="3"/>
    </row>
    <row r="21" spans="1:34" s="55" customFormat="1" ht="13.25" customHeight="1" x14ac:dyDescent="0.5">
      <c r="A21" s="3"/>
      <c r="AC21" s="3"/>
      <c r="AE21" s="3"/>
      <c r="AF21" s="3"/>
      <c r="AG21" s="3"/>
      <c r="AH21" s="3"/>
    </row>
    <row r="22" spans="1:34" s="55" customFormat="1" ht="13.25" customHeight="1" x14ac:dyDescent="0.5">
      <c r="A22" s="3"/>
      <c r="B22" s="117" t="s">
        <v>505</v>
      </c>
      <c r="AC22" s="3"/>
      <c r="AE22" s="3"/>
      <c r="AF22" s="3"/>
      <c r="AG22" s="3"/>
      <c r="AH22" s="3"/>
    </row>
    <row r="23" spans="1:34" s="55" customFormat="1" ht="13.25" customHeight="1" x14ac:dyDescent="0.5">
      <c r="A23" s="3"/>
      <c r="AC23" s="3"/>
      <c r="AE23" s="3"/>
      <c r="AF23" s="3"/>
      <c r="AG23" s="3"/>
      <c r="AH23" s="3"/>
    </row>
    <row r="24" spans="1:34" s="55" customFormat="1" ht="13.25" customHeight="1" x14ac:dyDescent="0.5">
      <c r="A24" s="3"/>
      <c r="AC24" s="69"/>
      <c r="AE24" s="3"/>
      <c r="AF24" s="3"/>
      <c r="AG24" s="3"/>
      <c r="AH24" s="3"/>
    </row>
    <row r="25" spans="1:34" s="55" customFormat="1" ht="13.25" customHeight="1" x14ac:dyDescent="0.5">
      <c r="A25" s="3"/>
      <c r="B25" s="181"/>
      <c r="AC25" s="3"/>
      <c r="AE25" s="3"/>
      <c r="AF25" s="3"/>
      <c r="AG25" s="3"/>
      <c r="AH25" s="3"/>
    </row>
    <row r="26" spans="1:34" s="55" customFormat="1" ht="13.25" customHeight="1" x14ac:dyDescent="0.5">
      <c r="A26" s="3"/>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AC29" s="3"/>
      <c r="AE29" s="3"/>
      <c r="AF29" s="3"/>
      <c r="AG29" s="3"/>
      <c r="AH29" s="3"/>
    </row>
    <row r="30" spans="1:34" s="55" customFormat="1" ht="13.25" customHeight="1" x14ac:dyDescent="0.5">
      <c r="A30" s="3"/>
      <c r="AC30" s="3"/>
      <c r="AE30" s="3"/>
      <c r="AF30" s="3"/>
      <c r="AG30" s="3"/>
      <c r="AH30" s="3"/>
    </row>
    <row r="31" spans="1:34" s="55" customFormat="1" ht="13.25" customHeight="1" x14ac:dyDescent="0.5">
      <c r="A31" s="3"/>
      <c r="AC31" s="3"/>
      <c r="AE31" s="3"/>
      <c r="AF31" s="3"/>
      <c r="AG31" s="3"/>
      <c r="AH31" s="3"/>
    </row>
    <row r="32" spans="1:34" s="55" customFormat="1" ht="13.25" customHeight="1" x14ac:dyDescent="0.5">
      <c r="A32" s="3"/>
      <c r="AC32" s="3"/>
      <c r="AE32" s="3"/>
      <c r="AF32" s="3"/>
      <c r="AG32" s="3"/>
      <c r="AH32" s="3"/>
    </row>
    <row r="33" spans="1:34" s="58" customFormat="1" ht="13.25" customHeight="1" x14ac:dyDescent="0.5">
      <c r="A33" s="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3"/>
      <c r="AD33" s="55"/>
      <c r="AE33" s="3"/>
      <c r="AF33" s="3"/>
      <c r="AG33" s="3"/>
      <c r="AH33" s="3"/>
    </row>
    <row r="34" spans="1:34" s="55" customFormat="1" ht="13.25" customHeight="1" x14ac:dyDescent="0.5">
      <c r="A34" s="3"/>
      <c r="AC34" s="3"/>
      <c r="AE34" s="3"/>
      <c r="AF34" s="3"/>
      <c r="AG34" s="3"/>
      <c r="AH34" s="3"/>
    </row>
    <row r="35" spans="1:34"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3"/>
      <c r="AD35" s="55"/>
      <c r="AE35" s="3"/>
      <c r="AF35" s="3"/>
      <c r="AG35" s="3"/>
      <c r="AH35" s="3"/>
    </row>
    <row r="36" spans="1:34" s="58" customFormat="1" ht="15" x14ac:dyDescent="0.5">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3"/>
      <c r="AE36" s="3"/>
      <c r="AF36" s="3"/>
      <c r="AG36" s="3"/>
      <c r="AH36" s="3"/>
    </row>
    <row r="37" spans="1:34" s="58" customFormat="1" ht="15"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3"/>
      <c r="AD37" s="55"/>
      <c r="AE37" s="3"/>
      <c r="AF37" s="3"/>
      <c r="AG37" s="3"/>
      <c r="AH37" s="3"/>
    </row>
    <row r="38" spans="1:34" s="58" customFormat="1" ht="13.25" customHeight="1"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3"/>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5" customFormat="1" ht="13.25" customHeight="1" x14ac:dyDescent="0.5">
      <c r="A41" s="3"/>
      <c r="AC41" s="69"/>
      <c r="AD41" s="58"/>
      <c r="AE41" s="3"/>
      <c r="AF41" s="3"/>
      <c r="AG41" s="3"/>
      <c r="AH41" s="3"/>
    </row>
    <row r="42" spans="1:34"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3"/>
      <c r="AD42" s="55"/>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E49" s="3"/>
      <c r="AF49" s="3"/>
      <c r="AG49" s="3"/>
      <c r="AH49" s="3"/>
    </row>
    <row r="50" spans="1:34" s="55" customFormat="1" ht="13.25" customHeight="1" x14ac:dyDescent="0.5">
      <c r="A50" s="3"/>
      <c r="AC50" s="3"/>
      <c r="AD50" s="58"/>
      <c r="AE50" s="3"/>
      <c r="AF50" s="3"/>
      <c r="AG50" s="3"/>
      <c r="AH50" s="3"/>
    </row>
    <row r="51" spans="1:34" s="55" customFormat="1" ht="13.25" customHeight="1" x14ac:dyDescent="0.5">
      <c r="A51" s="3"/>
      <c r="AC51" s="3"/>
      <c r="AE51" s="3"/>
      <c r="AF51" s="3"/>
      <c r="AG51" s="3"/>
      <c r="AH51" s="3"/>
    </row>
    <row r="52" spans="1:34" s="55" customFormat="1" ht="13.25" customHeight="1" x14ac:dyDescent="0.5">
      <c r="A52" s="3"/>
      <c r="AC52" s="3"/>
      <c r="AE52" s="3"/>
      <c r="AF52" s="3"/>
      <c r="AG52" s="3"/>
      <c r="AH52" s="3"/>
    </row>
    <row r="53" spans="1:34" s="55" customFormat="1" ht="12.75" customHeight="1" x14ac:dyDescent="0.5">
      <c r="A53" s="3"/>
      <c r="AC53" s="3"/>
      <c r="AE53" s="3"/>
      <c r="AF53" s="3"/>
      <c r="AG53" s="3"/>
      <c r="AH53" s="3"/>
    </row>
    <row r="54" spans="1:34" s="55" customFormat="1" ht="12.75" customHeight="1" x14ac:dyDescent="0.5">
      <c r="A54" s="3"/>
      <c r="AC54" s="3"/>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D55" s="55"/>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5" customFormat="1" ht="13.25" customHeight="1" x14ac:dyDescent="0.5">
      <c r="A63" s="3"/>
      <c r="AC63" s="3"/>
      <c r="AE63" s="3"/>
      <c r="AF63" s="3"/>
      <c r="AG63" s="3"/>
      <c r="AH63" s="3"/>
    </row>
    <row r="64" spans="1:34" s="55" customFormat="1" ht="13.25" customHeight="1" x14ac:dyDescent="0.5">
      <c r="A64" s="3"/>
      <c r="AC64" s="3"/>
      <c r="AE64" s="3"/>
      <c r="AF64" s="3"/>
      <c r="AG64" s="3"/>
      <c r="AH64" s="3"/>
    </row>
    <row r="65" spans="2:34"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D65" s="55"/>
      <c r="AF65" s="71"/>
      <c r="AG65" s="71"/>
      <c r="AH65" s="71"/>
    </row>
    <row r="66" spans="2: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68"/>
    </row>
    <row r="67" spans="2: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2: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D68" s="69"/>
    </row>
    <row r="69" spans="2: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2: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2:34" ht="12.75" customHeight="1" x14ac:dyDescent="0.4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2:34"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6" spans="2:28" ht="12.75" customHeight="1" x14ac:dyDescent="0.45">
      <c r="B86" s="14"/>
      <c r="W86" s="82"/>
      <c r="X86" s="82"/>
      <c r="Y86" s="82"/>
      <c r="Z86" s="82"/>
      <c r="AB86" s="8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dimension ref="B5:B34"/>
  <sheetViews>
    <sheetView showGridLines="0" zoomScale="71" zoomScaleNormal="100" workbookViewId="0"/>
  </sheetViews>
  <sheetFormatPr defaultRowHeight="14.5" x14ac:dyDescent="0.35"/>
  <cols>
    <col min="1" max="1" width="2.90625" customWidth="1"/>
    <col min="2" max="2" width="202.36328125" customWidth="1"/>
  </cols>
  <sheetData>
    <row r="5" spans="2:2" ht="17.5" x14ac:dyDescent="0.35">
      <c r="B5" s="17" t="s">
        <v>230</v>
      </c>
    </row>
    <row r="6" spans="2:2" s="113" customFormat="1" ht="17.5" x14ac:dyDescent="0.35">
      <c r="B6" s="119" t="s">
        <v>370</v>
      </c>
    </row>
    <row r="7" spans="2:2" ht="17.5" x14ac:dyDescent="0.35">
      <c r="B7" s="119" t="s">
        <v>384</v>
      </c>
    </row>
    <row r="8" spans="2:2" ht="17.5" x14ac:dyDescent="0.35">
      <c r="B8" s="120" t="s">
        <v>387</v>
      </c>
    </row>
    <row r="9" spans="2:2" ht="17.5" x14ac:dyDescent="0.35">
      <c r="B9" s="120" t="s">
        <v>388</v>
      </c>
    </row>
    <row r="10" spans="2:2" ht="17.5" x14ac:dyDescent="0.35">
      <c r="B10" s="120" t="s">
        <v>389</v>
      </c>
    </row>
    <row r="11" spans="2:2" ht="17.5" x14ac:dyDescent="0.35">
      <c r="B11" s="119" t="s">
        <v>371</v>
      </c>
    </row>
    <row r="12" spans="2:2" ht="17.5" x14ac:dyDescent="0.35">
      <c r="B12" s="119" t="s">
        <v>372</v>
      </c>
    </row>
    <row r="13" spans="2:2" ht="17.5" x14ac:dyDescent="0.35">
      <c r="B13" s="119" t="s">
        <v>373</v>
      </c>
    </row>
    <row r="14" spans="2:2" ht="17.5" x14ac:dyDescent="0.35">
      <c r="B14" s="119" t="s">
        <v>374</v>
      </c>
    </row>
    <row r="15" spans="2:2" ht="17.5" x14ac:dyDescent="0.35">
      <c r="B15" s="119" t="s">
        <v>375</v>
      </c>
    </row>
    <row r="16" spans="2:2" ht="17.5" x14ac:dyDescent="0.35">
      <c r="B16" s="119" t="s">
        <v>376</v>
      </c>
    </row>
    <row r="17" spans="2:2" ht="35" x14ac:dyDescent="0.35">
      <c r="B17" s="119" t="s">
        <v>385</v>
      </c>
    </row>
    <row r="18" spans="2:2" ht="17.5" x14ac:dyDescent="0.35">
      <c r="B18" s="121" t="s">
        <v>377</v>
      </c>
    </row>
    <row r="19" spans="2:2" ht="35" x14ac:dyDescent="0.35">
      <c r="B19" s="119" t="s">
        <v>386</v>
      </c>
    </row>
    <row r="20" spans="2:2" ht="17.5" x14ac:dyDescent="0.35">
      <c r="B20" s="119" t="s">
        <v>378</v>
      </c>
    </row>
    <row r="21" spans="2:2" ht="17.5" x14ac:dyDescent="0.35">
      <c r="B21" s="119" t="s">
        <v>379</v>
      </c>
    </row>
    <row r="22" spans="2:2" ht="17.5" x14ac:dyDescent="0.35">
      <c r="B22" s="119" t="s">
        <v>380</v>
      </c>
    </row>
    <row r="23" spans="2:2" ht="35" x14ac:dyDescent="0.35">
      <c r="B23" s="119" t="s">
        <v>518</v>
      </c>
    </row>
    <row r="24" spans="2:2" ht="17.5" x14ac:dyDescent="0.35">
      <c r="B24" s="119" t="s">
        <v>390</v>
      </c>
    </row>
    <row r="25" spans="2:2" ht="35" x14ac:dyDescent="0.35">
      <c r="B25" s="119" t="s">
        <v>497</v>
      </c>
    </row>
    <row r="26" spans="2:2" ht="17.5" x14ac:dyDescent="0.35">
      <c r="B26" s="119" t="s">
        <v>381</v>
      </c>
    </row>
    <row r="27" spans="2:2" ht="17.5" x14ac:dyDescent="0.35">
      <c r="B27" s="119" t="s">
        <v>382</v>
      </c>
    </row>
    <row r="28" spans="2:2" ht="52.5" x14ac:dyDescent="0.35">
      <c r="B28" s="119" t="s">
        <v>449</v>
      </c>
    </row>
    <row r="29" spans="2:2" ht="17.5" x14ac:dyDescent="0.35">
      <c r="B29" s="119" t="s">
        <v>446</v>
      </c>
    </row>
    <row r="30" spans="2:2" ht="17.5" x14ac:dyDescent="0.35">
      <c r="B30" s="119" t="s">
        <v>447</v>
      </c>
    </row>
    <row r="31" spans="2:2" ht="17.5" x14ac:dyDescent="0.35">
      <c r="B31" s="121" t="s">
        <v>383</v>
      </c>
    </row>
    <row r="32" spans="2:2" x14ac:dyDescent="0.35">
      <c r="B32" s="111"/>
    </row>
    <row r="33" spans="2:2" x14ac:dyDescent="0.35">
      <c r="B33" s="111"/>
    </row>
    <row r="34" spans="2:2" ht="17.5" x14ac:dyDescent="0.6">
      <c r="B34"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Balance Sheet</vt:lpstr>
      <vt:lpstr>Income Statement</vt:lpstr>
      <vt:lpstr>Cash Flow Statement</vt:lpstr>
      <vt:lpstr>Debt</vt:lpstr>
      <vt:lpstr>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Agustina Stoessel</cp:lastModifiedBy>
  <dcterms:created xsi:type="dcterms:W3CDTF">2022-05-04T18:21:18Z</dcterms:created>
  <dcterms:modified xsi:type="dcterms:W3CDTF">2025-02-26T20:51:37Z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